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Password="CD74" lockStructure="1"/>
  <bookViews>
    <workbookView xWindow="0" yWindow="0" windowWidth="25200" windowHeight="11685"/>
  </bookViews>
  <sheets>
    <sheet name="Total Annual Cost" sheetId="3" r:id="rId1"/>
    <sheet name="Other Supplemental Cost" sheetId="1" r:id="rId2"/>
    <sheet name="Insurance Cost" sheetId="5" r:id="rId3"/>
    <sheet name="Ins.-Indemnification-Cost" sheetId="13" r:id="rId4"/>
    <sheet name="Total Hourly Rate" sheetId="7" r:id="rId5"/>
    <sheet name="Other Supplemental Rate" sheetId="9" r:id="rId6"/>
    <sheet name="Insurance Rate" sheetId="10" r:id="rId7"/>
    <sheet name="Ins.-Indemnification-RATE" sheetId="12" r:id="rId8"/>
    <sheet name="Summary" sheetId="11" r:id="rId9"/>
  </sheets>
  <definedNames>
    <definedName name="_xlnm.Print_Area" localSheetId="3">'Ins.-Indemnification-Cost'!$A$1:$S$18</definedName>
    <definedName name="_xlnm.Print_Area" localSheetId="7">'Ins.-Indemnification-RATE'!$A$1:$S$18</definedName>
    <definedName name="_xlnm.Print_Area" localSheetId="2">'Insurance Cost'!$A$1:$S$18</definedName>
    <definedName name="_xlnm.Print_Area" localSheetId="6">'Insurance Rate'!$A$1:$S$19</definedName>
    <definedName name="_xlnm.Print_Area" localSheetId="1">'Other Supplemental Cost'!$A$1:$R$34</definedName>
    <definedName name="_xlnm.Print_Area" localSheetId="5">'Other Supplemental Rate'!$A$1:$R$34</definedName>
    <definedName name="_xlnm.Print_Area" localSheetId="8">Summary!$A$1:$P$34</definedName>
    <definedName name="_xlnm.Print_Area" localSheetId="0">'Total Annual Cost'!$A$1:$R$87</definedName>
    <definedName name="_xlnm.Print_Area" localSheetId="4">'Total Hourly Rate'!$A$1:$R$85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0" l="1"/>
  <c r="J14" i="10"/>
  <c r="J14" i="13"/>
  <c r="S14" i="5"/>
  <c r="J14" i="5"/>
  <c r="R64" i="7" l="1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15" i="13" l="1"/>
  <c r="O15" i="13"/>
  <c r="M15" i="13"/>
  <c r="L15" i="13"/>
  <c r="K15" i="13"/>
  <c r="I15" i="13"/>
  <c r="H15" i="13"/>
  <c r="G15" i="13"/>
  <c r="F15" i="13"/>
  <c r="E15" i="13"/>
  <c r="Q14" i="13"/>
  <c r="N14" i="13"/>
  <c r="R14" i="13" s="1"/>
  <c r="Q13" i="13"/>
  <c r="N13" i="13"/>
  <c r="R13" i="13" s="1"/>
  <c r="J13" i="13"/>
  <c r="J15" i="13" s="1"/>
  <c r="Q12" i="13"/>
  <c r="N12" i="13"/>
  <c r="R12" i="13" s="1"/>
  <c r="J12" i="13"/>
  <c r="S12" i="13" s="1"/>
  <c r="Q11" i="13"/>
  <c r="R11" i="13" s="1"/>
  <c r="R15" i="13" s="1"/>
  <c r="N11" i="13"/>
  <c r="J11" i="13"/>
  <c r="G3" i="13"/>
  <c r="D3" i="13"/>
  <c r="D1" i="13"/>
  <c r="A1" i="13"/>
  <c r="S11" i="13" l="1"/>
  <c r="S13" i="13"/>
  <c r="Q15" i="13"/>
  <c r="N15" i="13"/>
  <c r="P15" i="12"/>
  <c r="O15" i="12"/>
  <c r="M15" i="12"/>
  <c r="L15" i="12"/>
  <c r="K15" i="12"/>
  <c r="I15" i="12"/>
  <c r="H15" i="12"/>
  <c r="G15" i="12"/>
  <c r="F15" i="12"/>
  <c r="E15" i="12"/>
  <c r="R14" i="12"/>
  <c r="Q14" i="12"/>
  <c r="N14" i="12"/>
  <c r="R13" i="12"/>
  <c r="Q13" i="12"/>
  <c r="N13" i="12"/>
  <c r="J13" i="12"/>
  <c r="S13" i="12" s="1"/>
  <c r="R12" i="12"/>
  <c r="Q12" i="12"/>
  <c r="N12" i="12"/>
  <c r="J12" i="12"/>
  <c r="S12" i="12" s="1"/>
  <c r="Q11" i="12"/>
  <c r="Q15" i="12" s="1"/>
  <c r="N11" i="12"/>
  <c r="N15" i="12" s="1"/>
  <c r="J11" i="12"/>
  <c r="G3" i="12"/>
  <c r="D3" i="12"/>
  <c r="D1" i="12"/>
  <c r="A1" i="12"/>
  <c r="S15" i="13" l="1"/>
  <c r="R11" i="12"/>
  <c r="R15" i="12" s="1"/>
  <c r="J15" i="12"/>
  <c r="B9" i="11"/>
  <c r="B8" i="11"/>
  <c r="H30" i="11"/>
  <c r="O28" i="11"/>
  <c r="P28" i="11" s="1"/>
  <c r="N28" i="11"/>
  <c r="K28" i="11"/>
  <c r="G28" i="11"/>
  <c r="O21" i="11"/>
  <c r="O22" i="11" s="1"/>
  <c r="P20" i="11"/>
  <c r="O20" i="11"/>
  <c r="N20" i="11"/>
  <c r="K20" i="11"/>
  <c r="G20" i="11"/>
  <c r="H3" i="11"/>
  <c r="M21" i="11" s="1"/>
  <c r="M22" i="11" s="1"/>
  <c r="G3" i="10"/>
  <c r="G3" i="9"/>
  <c r="G3" i="7"/>
  <c r="G3" i="5"/>
  <c r="G3" i="1"/>
  <c r="C21" i="11" l="1"/>
  <c r="C22" i="11" s="1"/>
  <c r="S11" i="12"/>
  <c r="S15" i="12" s="1"/>
  <c r="G21" i="11"/>
  <c r="G22" i="11" s="1"/>
  <c r="J21" i="11"/>
  <c r="J22" i="11" s="1"/>
  <c r="B21" i="11"/>
  <c r="B22" i="11" s="1"/>
  <c r="K21" i="11"/>
  <c r="K22" i="11" s="1"/>
  <c r="F21" i="11"/>
  <c r="F22" i="11" s="1"/>
  <c r="N21" i="11"/>
  <c r="N22" i="11" s="1"/>
  <c r="D21" i="11"/>
  <c r="D22" i="11" s="1"/>
  <c r="H21" i="11"/>
  <c r="H22" i="11" s="1"/>
  <c r="L21" i="11"/>
  <c r="L22" i="11" s="1"/>
  <c r="P21" i="11"/>
  <c r="P22" i="11" s="1"/>
  <c r="E21" i="11"/>
  <c r="E22" i="11" s="1"/>
  <c r="I21" i="11"/>
  <c r="I22" i="11" s="1"/>
  <c r="P14" i="11"/>
  <c r="O14" i="11"/>
  <c r="N14" i="11"/>
  <c r="M14" i="11"/>
  <c r="M29" i="11" s="1"/>
  <c r="M30" i="11" s="1"/>
  <c r="M32" i="11" s="1"/>
  <c r="L14" i="11"/>
  <c r="L29" i="11" s="1"/>
  <c r="L30" i="11" s="1"/>
  <c r="K14" i="11"/>
  <c r="J14" i="11"/>
  <c r="J29" i="11" s="1"/>
  <c r="J30" i="11" s="1"/>
  <c r="I14" i="11"/>
  <c r="I29" i="11" s="1"/>
  <c r="I30" i="11" s="1"/>
  <c r="H14" i="11"/>
  <c r="G14" i="11"/>
  <c r="G29" i="11" s="1"/>
  <c r="F14" i="11"/>
  <c r="F29" i="11" s="1"/>
  <c r="F30" i="11" s="1"/>
  <c r="E14" i="11"/>
  <c r="E29" i="11" s="1"/>
  <c r="E30" i="11" s="1"/>
  <c r="D14" i="11"/>
  <c r="D29" i="11" s="1"/>
  <c r="D30" i="11" s="1"/>
  <c r="D32" i="11" s="1"/>
  <c r="C14" i="11"/>
  <c r="C29" i="11" s="1"/>
  <c r="C30" i="11" s="1"/>
  <c r="B14" i="11"/>
  <c r="B29" i="11" s="1"/>
  <c r="B30" i="11" s="1"/>
  <c r="B32" i="11" s="1"/>
  <c r="P13" i="11"/>
  <c r="N13" i="11"/>
  <c r="K13" i="11"/>
  <c r="K23" i="11" s="1"/>
  <c r="G13" i="11"/>
  <c r="G23" i="11" s="1"/>
  <c r="P10" i="11"/>
  <c r="O10" i="11"/>
  <c r="N10" i="11"/>
  <c r="M10" i="11"/>
  <c r="L10" i="11"/>
  <c r="K10" i="11"/>
  <c r="J10" i="11"/>
  <c r="I10" i="11"/>
  <c r="H10" i="11"/>
  <c r="F10" i="11"/>
  <c r="E10" i="11"/>
  <c r="D10" i="11"/>
  <c r="P9" i="11"/>
  <c r="O9" i="11"/>
  <c r="N9" i="11"/>
  <c r="M9" i="11"/>
  <c r="L9" i="11"/>
  <c r="K9" i="11"/>
  <c r="J9" i="11"/>
  <c r="I9" i="11"/>
  <c r="H9" i="11"/>
  <c r="H32" i="11" s="1"/>
  <c r="F9" i="11"/>
  <c r="E9" i="11"/>
  <c r="D9" i="11"/>
  <c r="C9" i="11"/>
  <c r="P8" i="11"/>
  <c r="O8" i="11"/>
  <c r="N8" i="11"/>
  <c r="M8" i="11"/>
  <c r="L8" i="11"/>
  <c r="K8" i="11"/>
  <c r="J8" i="11"/>
  <c r="I8" i="11"/>
  <c r="H8" i="11"/>
  <c r="F8" i="11"/>
  <c r="E8" i="11"/>
  <c r="D8" i="11"/>
  <c r="C8" i="11"/>
  <c r="D3" i="11"/>
  <c r="D1" i="11"/>
  <c r="A1" i="11"/>
  <c r="K25" i="11" l="1"/>
  <c r="N30" i="11"/>
  <c r="N32" i="11" s="1"/>
  <c r="L32" i="11"/>
  <c r="E32" i="11"/>
  <c r="K30" i="11"/>
  <c r="K32" i="11" s="1"/>
  <c r="I32" i="11"/>
  <c r="O30" i="11"/>
  <c r="O32" i="11" s="1"/>
  <c r="F32" i="11"/>
  <c r="J32" i="11"/>
  <c r="G30" i="11"/>
  <c r="C32" i="11"/>
  <c r="P30" i="11"/>
  <c r="P32" i="11" s="1"/>
  <c r="P23" i="11"/>
  <c r="P25" i="11" s="1"/>
  <c r="N23" i="11"/>
  <c r="N25" i="11" s="1"/>
  <c r="R54" i="7"/>
  <c r="Q54" i="7"/>
  <c r="P54" i="7"/>
  <c r="M54" i="7"/>
  <c r="I54" i="7"/>
  <c r="P69" i="7"/>
  <c r="Q69" i="7" s="1"/>
  <c r="O69" i="7"/>
  <c r="N69" i="7"/>
  <c r="M69" i="7"/>
  <c r="L69" i="7"/>
  <c r="K69" i="7"/>
  <c r="J69" i="7"/>
  <c r="O69" i="3"/>
  <c r="N69" i="3"/>
  <c r="L69" i="3"/>
  <c r="K69" i="3"/>
  <c r="M69" i="3" s="1"/>
  <c r="J69" i="3"/>
  <c r="O64" i="3"/>
  <c r="N64" i="3"/>
  <c r="P64" i="3" s="1"/>
  <c r="L64" i="3"/>
  <c r="K64" i="3"/>
  <c r="J64" i="3"/>
  <c r="H64" i="3"/>
  <c r="G64" i="3"/>
  <c r="F64" i="3"/>
  <c r="E64" i="3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Q59" i="7"/>
  <c r="P59" i="7"/>
  <c r="O59" i="7"/>
  <c r="N59" i="7"/>
  <c r="M59" i="7"/>
  <c r="L59" i="7"/>
  <c r="K59" i="7"/>
  <c r="J59" i="7"/>
  <c r="H59" i="7"/>
  <c r="G59" i="7"/>
  <c r="F59" i="7"/>
  <c r="E59" i="7"/>
  <c r="Q58" i="7"/>
  <c r="P58" i="7"/>
  <c r="P57" i="7" s="1"/>
  <c r="O58" i="7"/>
  <c r="N58" i="7"/>
  <c r="M58" i="7"/>
  <c r="M57" i="7" s="1"/>
  <c r="L58" i="7"/>
  <c r="L57" i="7" s="1"/>
  <c r="K58" i="7"/>
  <c r="J58" i="7"/>
  <c r="H58" i="7"/>
  <c r="H57" i="7" s="1"/>
  <c r="H78" i="7" s="1"/>
  <c r="G58" i="7"/>
  <c r="F58" i="7"/>
  <c r="E58" i="7"/>
  <c r="D61" i="7"/>
  <c r="D59" i="7"/>
  <c r="D58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E45" i="7" s="1"/>
  <c r="D44" i="7"/>
  <c r="C44" i="7"/>
  <c r="C45" i="7" s="1"/>
  <c r="D3" i="7"/>
  <c r="D1" i="7"/>
  <c r="A1" i="7"/>
  <c r="P15" i="10"/>
  <c r="O15" i="10"/>
  <c r="M15" i="10"/>
  <c r="L15" i="10"/>
  <c r="K15" i="10"/>
  <c r="I15" i="10"/>
  <c r="H15" i="10"/>
  <c r="G15" i="10"/>
  <c r="F15" i="10"/>
  <c r="E15" i="10"/>
  <c r="Q14" i="10"/>
  <c r="N14" i="10"/>
  <c r="R14" i="10" s="1"/>
  <c r="Q13" i="10"/>
  <c r="N13" i="10"/>
  <c r="R13" i="10" s="1"/>
  <c r="J13" i="10"/>
  <c r="Q12" i="10"/>
  <c r="N12" i="10"/>
  <c r="R12" i="10" s="1"/>
  <c r="J12" i="10"/>
  <c r="S12" i="10" s="1"/>
  <c r="R59" i="7" s="1"/>
  <c r="Q11" i="10"/>
  <c r="R11" i="10" s="1"/>
  <c r="R15" i="10" s="1"/>
  <c r="N11" i="10"/>
  <c r="J11" i="10"/>
  <c r="I58" i="7" s="1"/>
  <c r="D3" i="10"/>
  <c r="D1" i="10"/>
  <c r="A1" i="10"/>
  <c r="O31" i="9"/>
  <c r="N31" i="9"/>
  <c r="L31" i="9"/>
  <c r="K31" i="9"/>
  <c r="J31" i="9"/>
  <c r="H31" i="9"/>
  <c r="G31" i="9"/>
  <c r="F31" i="9"/>
  <c r="E31" i="9"/>
  <c r="D31" i="9"/>
  <c r="P30" i="9"/>
  <c r="Q30" i="9" s="1"/>
  <c r="M30" i="9"/>
  <c r="I30" i="9"/>
  <c r="Q29" i="9"/>
  <c r="P29" i="9"/>
  <c r="M29" i="9"/>
  <c r="I29" i="9"/>
  <c r="R29" i="9" s="1"/>
  <c r="P28" i="9"/>
  <c r="M28" i="9"/>
  <c r="Q28" i="9" s="1"/>
  <c r="I28" i="9"/>
  <c r="R28" i="9" s="1"/>
  <c r="P27" i="9"/>
  <c r="M27" i="9"/>
  <c r="Q27" i="9" s="1"/>
  <c r="I27" i="9"/>
  <c r="R27" i="9" s="1"/>
  <c r="P26" i="9"/>
  <c r="Q26" i="9" s="1"/>
  <c r="M26" i="9"/>
  <c r="I26" i="9"/>
  <c r="Q25" i="9"/>
  <c r="P25" i="9"/>
  <c r="M25" i="9"/>
  <c r="M31" i="9" s="1"/>
  <c r="I25" i="9"/>
  <c r="R25" i="9" s="1"/>
  <c r="P24" i="9"/>
  <c r="P31" i="9" s="1"/>
  <c r="M24" i="9"/>
  <c r="Q24" i="9" s="1"/>
  <c r="Q31" i="9" s="1"/>
  <c r="I24" i="9"/>
  <c r="I31" i="9" s="1"/>
  <c r="C21" i="9"/>
  <c r="P20" i="9"/>
  <c r="M20" i="9"/>
  <c r="Q20" i="9" s="1"/>
  <c r="I20" i="9"/>
  <c r="P19" i="9"/>
  <c r="Q19" i="9" s="1"/>
  <c r="R19" i="9" s="1"/>
  <c r="M19" i="9"/>
  <c r="P18" i="9"/>
  <c r="Q18" i="9" s="1"/>
  <c r="M18" i="9"/>
  <c r="I18" i="9"/>
  <c r="Q17" i="9"/>
  <c r="P17" i="9"/>
  <c r="M17" i="9"/>
  <c r="I17" i="9"/>
  <c r="R17" i="9" s="1"/>
  <c r="P16" i="9"/>
  <c r="M16" i="9"/>
  <c r="Q16" i="9" s="1"/>
  <c r="I16" i="9"/>
  <c r="P15" i="9"/>
  <c r="M15" i="9"/>
  <c r="Q15" i="9" s="1"/>
  <c r="I15" i="9"/>
  <c r="R15" i="9" s="1"/>
  <c r="P14" i="9"/>
  <c r="Q14" i="9" s="1"/>
  <c r="M14" i="9"/>
  <c r="I14" i="9"/>
  <c r="R14" i="9" s="1"/>
  <c r="Q13" i="9"/>
  <c r="P13" i="9"/>
  <c r="M13" i="9"/>
  <c r="I13" i="9"/>
  <c r="R13" i="9" s="1"/>
  <c r="P12" i="9"/>
  <c r="M12" i="9"/>
  <c r="Q12" i="9" s="1"/>
  <c r="I12" i="9"/>
  <c r="R12" i="9" s="1"/>
  <c r="O11" i="9"/>
  <c r="P11" i="9" s="1"/>
  <c r="P21" i="9" s="1"/>
  <c r="N11" i="9"/>
  <c r="N21" i="9" s="1"/>
  <c r="L11" i="9"/>
  <c r="L21" i="9" s="1"/>
  <c r="K11" i="9"/>
  <c r="K21" i="9" s="1"/>
  <c r="M21" i="9" s="1"/>
  <c r="J11" i="9"/>
  <c r="J21" i="9" s="1"/>
  <c r="H11" i="9"/>
  <c r="H21" i="9" s="1"/>
  <c r="G11" i="9"/>
  <c r="G21" i="9" s="1"/>
  <c r="F11" i="9"/>
  <c r="F21" i="9" s="1"/>
  <c r="E11" i="9"/>
  <c r="E21" i="9" s="1"/>
  <c r="D11" i="9"/>
  <c r="D21" i="9" s="1"/>
  <c r="I21" i="9" s="1"/>
  <c r="D3" i="9"/>
  <c r="D1" i="9"/>
  <c r="A1" i="9"/>
  <c r="P76" i="7"/>
  <c r="Q76" i="7" s="1"/>
  <c r="M76" i="7"/>
  <c r="I76" i="7"/>
  <c r="R76" i="7" s="1"/>
  <c r="P75" i="7"/>
  <c r="Q75" i="7" s="1"/>
  <c r="M75" i="7"/>
  <c r="I75" i="7"/>
  <c r="P74" i="7"/>
  <c r="M74" i="7"/>
  <c r="Q74" i="7" s="1"/>
  <c r="I74" i="7"/>
  <c r="P73" i="7"/>
  <c r="M73" i="7"/>
  <c r="I73" i="7"/>
  <c r="P72" i="7"/>
  <c r="M72" i="7"/>
  <c r="I72" i="7"/>
  <c r="P71" i="7"/>
  <c r="M71" i="7"/>
  <c r="Q71" i="7" s="1"/>
  <c r="I71" i="7"/>
  <c r="P70" i="7"/>
  <c r="M70" i="7"/>
  <c r="I70" i="7"/>
  <c r="H69" i="7"/>
  <c r="G69" i="7"/>
  <c r="F69" i="7"/>
  <c r="E69" i="7"/>
  <c r="D69" i="7"/>
  <c r="Q68" i="7"/>
  <c r="P68" i="7"/>
  <c r="M68" i="7"/>
  <c r="I68" i="7"/>
  <c r="P67" i="7"/>
  <c r="M67" i="7"/>
  <c r="I67" i="7"/>
  <c r="P66" i="7"/>
  <c r="M66" i="7"/>
  <c r="Q66" i="7" s="1"/>
  <c r="I66" i="7"/>
  <c r="P65" i="7"/>
  <c r="Q65" i="7" s="1"/>
  <c r="M65" i="7"/>
  <c r="I65" i="7"/>
  <c r="R65" i="7" s="1"/>
  <c r="P63" i="7"/>
  <c r="M63" i="7"/>
  <c r="Q63" i="7" s="1"/>
  <c r="I63" i="7"/>
  <c r="P62" i="7"/>
  <c r="Q62" i="7" s="1"/>
  <c r="M62" i="7"/>
  <c r="I62" i="7"/>
  <c r="J57" i="7"/>
  <c r="J78" i="7" s="1"/>
  <c r="P56" i="7"/>
  <c r="Q56" i="7" s="1"/>
  <c r="M56" i="7"/>
  <c r="I56" i="7"/>
  <c r="P55" i="7"/>
  <c r="M55" i="7"/>
  <c r="Q55" i="7" s="1"/>
  <c r="I55" i="7"/>
  <c r="P53" i="7"/>
  <c r="M53" i="7"/>
  <c r="Q53" i="7" s="1"/>
  <c r="I53" i="7"/>
  <c r="P52" i="7"/>
  <c r="M52" i="7"/>
  <c r="I52" i="7"/>
  <c r="P51" i="7"/>
  <c r="M51" i="7"/>
  <c r="I51" i="7"/>
  <c r="Q50" i="7"/>
  <c r="P50" i="7"/>
  <c r="M50" i="7"/>
  <c r="I50" i="7"/>
  <c r="P49" i="7"/>
  <c r="M49" i="7"/>
  <c r="I49" i="7"/>
  <c r="P48" i="7"/>
  <c r="M48" i="7"/>
  <c r="Q48" i="7" s="1"/>
  <c r="I48" i="7"/>
  <c r="L45" i="7"/>
  <c r="D45" i="7"/>
  <c r="P43" i="7"/>
  <c r="M43" i="7"/>
  <c r="Q43" i="7" s="1"/>
  <c r="I43" i="7"/>
  <c r="P42" i="7"/>
  <c r="M42" i="7"/>
  <c r="I42" i="7"/>
  <c r="P41" i="7"/>
  <c r="M41" i="7"/>
  <c r="I41" i="7"/>
  <c r="P40" i="7"/>
  <c r="M40" i="7"/>
  <c r="Q40" i="7" s="1"/>
  <c r="I40" i="7"/>
  <c r="P39" i="7"/>
  <c r="M39" i="7"/>
  <c r="I39" i="7"/>
  <c r="P38" i="7"/>
  <c r="M38" i="7"/>
  <c r="Q38" i="7" s="1"/>
  <c r="I38" i="7"/>
  <c r="P37" i="7"/>
  <c r="Q37" i="7" s="1"/>
  <c r="M37" i="7"/>
  <c r="I37" i="7"/>
  <c r="P36" i="7"/>
  <c r="M36" i="7"/>
  <c r="Q36" i="7" s="1"/>
  <c r="I36" i="7"/>
  <c r="P35" i="7"/>
  <c r="M35" i="7"/>
  <c r="Q35" i="7" s="1"/>
  <c r="I35" i="7"/>
  <c r="P34" i="7"/>
  <c r="M34" i="7"/>
  <c r="I34" i="7"/>
  <c r="P33" i="7"/>
  <c r="M33" i="7"/>
  <c r="I33" i="7"/>
  <c r="Q32" i="7"/>
  <c r="P32" i="7"/>
  <c r="M32" i="7"/>
  <c r="I32" i="7"/>
  <c r="P31" i="7"/>
  <c r="M31" i="7"/>
  <c r="I31" i="7"/>
  <c r="P30" i="7"/>
  <c r="M30" i="7"/>
  <c r="Q30" i="7" s="1"/>
  <c r="I30" i="7"/>
  <c r="P29" i="7"/>
  <c r="Q29" i="7" s="1"/>
  <c r="M29" i="7"/>
  <c r="I29" i="7"/>
  <c r="R29" i="7" s="1"/>
  <c r="P28" i="7"/>
  <c r="M28" i="7"/>
  <c r="Q28" i="7" s="1"/>
  <c r="I28" i="7"/>
  <c r="P27" i="7"/>
  <c r="M27" i="7"/>
  <c r="Q27" i="7" s="1"/>
  <c r="I27" i="7"/>
  <c r="P26" i="7"/>
  <c r="M26" i="7"/>
  <c r="I26" i="7"/>
  <c r="P25" i="7"/>
  <c r="M25" i="7"/>
  <c r="I25" i="7"/>
  <c r="P24" i="7"/>
  <c r="M24" i="7"/>
  <c r="Q24" i="7" s="1"/>
  <c r="I24" i="7"/>
  <c r="P23" i="7"/>
  <c r="M23" i="7"/>
  <c r="I23" i="7"/>
  <c r="P22" i="7"/>
  <c r="M22" i="7"/>
  <c r="Q22" i="7" s="1"/>
  <c r="I22" i="7"/>
  <c r="P21" i="7"/>
  <c r="Q21" i="7" s="1"/>
  <c r="M21" i="7"/>
  <c r="I21" i="7"/>
  <c r="P20" i="7"/>
  <c r="Q20" i="7" s="1"/>
  <c r="M20" i="7"/>
  <c r="I20" i="7"/>
  <c r="P19" i="7"/>
  <c r="M19" i="7"/>
  <c r="Q19" i="7" s="1"/>
  <c r="I19" i="7"/>
  <c r="P18" i="7"/>
  <c r="M18" i="7"/>
  <c r="I18" i="7"/>
  <c r="P17" i="7"/>
  <c r="M17" i="7"/>
  <c r="I17" i="7"/>
  <c r="Q16" i="7"/>
  <c r="P16" i="7"/>
  <c r="M16" i="7"/>
  <c r="I16" i="7"/>
  <c r="P15" i="7"/>
  <c r="M15" i="7"/>
  <c r="I15" i="7"/>
  <c r="P14" i="7"/>
  <c r="M14" i="7"/>
  <c r="Q14" i="7" s="1"/>
  <c r="I14" i="7"/>
  <c r="P13" i="7"/>
  <c r="Q13" i="7" s="1"/>
  <c r="M13" i="7"/>
  <c r="I13" i="7"/>
  <c r="R13" i="7" s="1"/>
  <c r="P12" i="7"/>
  <c r="M12" i="7"/>
  <c r="Q12" i="7" s="1"/>
  <c r="I12" i="7"/>
  <c r="O11" i="7"/>
  <c r="O45" i="7" s="1"/>
  <c r="N11" i="7"/>
  <c r="N45" i="7" s="1"/>
  <c r="L11" i="7"/>
  <c r="K11" i="7"/>
  <c r="J11" i="7"/>
  <c r="J45" i="7" s="1"/>
  <c r="H11" i="7"/>
  <c r="H45" i="7" s="1"/>
  <c r="G11" i="7"/>
  <c r="G45" i="7" s="1"/>
  <c r="F11" i="7"/>
  <c r="F45" i="7" s="1"/>
  <c r="E11" i="7"/>
  <c r="D11" i="7"/>
  <c r="R61" i="3"/>
  <c r="O61" i="3"/>
  <c r="N61" i="3"/>
  <c r="L61" i="3"/>
  <c r="K61" i="3"/>
  <c r="J61" i="3"/>
  <c r="O60" i="3"/>
  <c r="N60" i="3"/>
  <c r="L60" i="3"/>
  <c r="K60" i="3"/>
  <c r="J60" i="3"/>
  <c r="O59" i="3"/>
  <c r="N59" i="3"/>
  <c r="L59" i="3"/>
  <c r="K59" i="3"/>
  <c r="J59" i="3"/>
  <c r="O58" i="3"/>
  <c r="N58" i="3"/>
  <c r="L58" i="3"/>
  <c r="K58" i="3"/>
  <c r="J58" i="3"/>
  <c r="R31" i="1"/>
  <c r="R19" i="1"/>
  <c r="R21" i="1"/>
  <c r="D3" i="5"/>
  <c r="D1" i="5"/>
  <c r="A1" i="5"/>
  <c r="D3" i="1"/>
  <c r="D1" i="1"/>
  <c r="A1" i="1"/>
  <c r="R83" i="3"/>
  <c r="P82" i="3"/>
  <c r="M82" i="3"/>
  <c r="I82" i="3"/>
  <c r="G9" i="11" s="1"/>
  <c r="G32" i="11" s="1"/>
  <c r="Q82" i="3"/>
  <c r="P77" i="3"/>
  <c r="D64" i="3"/>
  <c r="H69" i="3"/>
  <c r="G69" i="3"/>
  <c r="F69" i="3"/>
  <c r="E69" i="3"/>
  <c r="D69" i="3"/>
  <c r="J15" i="10" l="1"/>
  <c r="I59" i="7"/>
  <c r="F57" i="7"/>
  <c r="N57" i="7"/>
  <c r="P69" i="3"/>
  <c r="M64" i="3"/>
  <c r="Q64" i="3" s="1"/>
  <c r="N57" i="3"/>
  <c r="J57" i="3"/>
  <c r="L57" i="3"/>
  <c r="K57" i="3"/>
  <c r="O57" i="3"/>
  <c r="R23" i="7"/>
  <c r="R75" i="7"/>
  <c r="R16" i="7"/>
  <c r="Q18" i="7"/>
  <c r="R18" i="7" s="1"/>
  <c r="R22" i="7"/>
  <c r="Q23" i="7"/>
  <c r="Q25" i="7"/>
  <c r="R25" i="7" s="1"/>
  <c r="R27" i="7"/>
  <c r="R32" i="7"/>
  <c r="Q34" i="7"/>
  <c r="R34" i="7" s="1"/>
  <c r="R38" i="7"/>
  <c r="Q39" i="7"/>
  <c r="R39" i="7" s="1"/>
  <c r="Q41" i="7"/>
  <c r="R43" i="7"/>
  <c r="R50" i="7"/>
  <c r="Q52" i="7"/>
  <c r="R52" i="7" s="1"/>
  <c r="R63" i="7"/>
  <c r="R68" i="7"/>
  <c r="Q70" i="7"/>
  <c r="R70" i="7" s="1"/>
  <c r="Q72" i="7"/>
  <c r="R72" i="7" s="1"/>
  <c r="R74" i="7"/>
  <c r="L78" i="7"/>
  <c r="L80" i="7" s="1"/>
  <c r="J13" i="11" s="1"/>
  <c r="J23" i="11" s="1"/>
  <c r="J25" i="11" s="1"/>
  <c r="R12" i="7"/>
  <c r="R28" i="7"/>
  <c r="R20" i="7"/>
  <c r="R56" i="7"/>
  <c r="E57" i="7"/>
  <c r="E78" i="7" s="1"/>
  <c r="E80" i="7" s="1"/>
  <c r="C13" i="11" s="1"/>
  <c r="C23" i="11" s="1"/>
  <c r="C25" i="11" s="1"/>
  <c r="Q57" i="7"/>
  <c r="G57" i="7"/>
  <c r="G78" i="7" s="1"/>
  <c r="G80" i="7" s="1"/>
  <c r="E13" i="11" s="1"/>
  <c r="E23" i="11" s="1"/>
  <c r="E25" i="11" s="1"/>
  <c r="K57" i="7"/>
  <c r="K78" i="7" s="1"/>
  <c r="O57" i="7"/>
  <c r="O78" i="7" s="1"/>
  <c r="O80" i="7" s="1"/>
  <c r="M13" i="11" s="1"/>
  <c r="M23" i="11" s="1"/>
  <c r="M25" i="11" s="1"/>
  <c r="I11" i="7"/>
  <c r="R36" i="7"/>
  <c r="R55" i="7"/>
  <c r="Q15" i="7"/>
  <c r="R15" i="7" s="1"/>
  <c r="Q17" i="7"/>
  <c r="R17" i="7" s="1"/>
  <c r="R24" i="7"/>
  <c r="Q26" i="7"/>
  <c r="R26" i="7" s="1"/>
  <c r="Q31" i="7"/>
  <c r="Q33" i="7"/>
  <c r="R33" i="7" s="1"/>
  <c r="R40" i="7"/>
  <c r="Q42" i="7"/>
  <c r="Q49" i="7"/>
  <c r="R49" i="7" s="1"/>
  <c r="Q51" i="7"/>
  <c r="R51" i="7" s="1"/>
  <c r="R53" i="7"/>
  <c r="Q67" i="7"/>
  <c r="R67" i="7" s="1"/>
  <c r="R71" i="7"/>
  <c r="Q73" i="7"/>
  <c r="R73" i="7" s="1"/>
  <c r="N78" i="7"/>
  <c r="N80" i="7" s="1"/>
  <c r="L13" i="11" s="1"/>
  <c r="L23" i="11" s="1"/>
  <c r="L25" i="11" s="1"/>
  <c r="F78" i="7"/>
  <c r="F80" i="7" s="1"/>
  <c r="D13" i="11" s="1"/>
  <c r="D23" i="11" s="1"/>
  <c r="D25" i="11" s="1"/>
  <c r="D57" i="7"/>
  <c r="D78" i="7" s="1"/>
  <c r="D80" i="7" s="1"/>
  <c r="B13" i="11" s="1"/>
  <c r="B23" i="11" s="1"/>
  <c r="B25" i="11" s="1"/>
  <c r="K45" i="7"/>
  <c r="S11" i="10"/>
  <c r="R58" i="7" s="1"/>
  <c r="R57" i="7" s="1"/>
  <c r="S13" i="10"/>
  <c r="Q15" i="10"/>
  <c r="N15" i="10"/>
  <c r="R18" i="9"/>
  <c r="R26" i="9"/>
  <c r="R16" i="9"/>
  <c r="R20" i="9"/>
  <c r="R31" i="9"/>
  <c r="R30" i="9"/>
  <c r="I11" i="9"/>
  <c r="M11" i="9"/>
  <c r="Q11" i="9" s="1"/>
  <c r="Q21" i="9" s="1"/>
  <c r="R21" i="9" s="1"/>
  <c r="O21" i="9"/>
  <c r="R24" i="9"/>
  <c r="J80" i="7"/>
  <c r="H13" i="11" s="1"/>
  <c r="H23" i="11" s="1"/>
  <c r="H25" i="11" s="1"/>
  <c r="R14" i="7"/>
  <c r="R19" i="7"/>
  <c r="R30" i="7"/>
  <c r="R35" i="7"/>
  <c r="R41" i="7"/>
  <c r="H80" i="7"/>
  <c r="F13" i="11" s="1"/>
  <c r="F23" i="11" s="1"/>
  <c r="F25" i="11" s="1"/>
  <c r="P78" i="7"/>
  <c r="R66" i="7"/>
  <c r="M45" i="7"/>
  <c r="I45" i="7"/>
  <c r="R21" i="7"/>
  <c r="R31" i="7"/>
  <c r="R37" i="7"/>
  <c r="R62" i="7"/>
  <c r="M11" i="7"/>
  <c r="R48" i="7"/>
  <c r="I69" i="7"/>
  <c r="R69" i="7" s="1"/>
  <c r="M78" i="7"/>
  <c r="P11" i="7"/>
  <c r="P45" i="7" s="1"/>
  <c r="Q15" i="5"/>
  <c r="P15" i="5"/>
  <c r="O15" i="5"/>
  <c r="M15" i="5"/>
  <c r="L15" i="5"/>
  <c r="K15" i="5"/>
  <c r="I15" i="5"/>
  <c r="H15" i="5"/>
  <c r="G15" i="5"/>
  <c r="F15" i="5"/>
  <c r="E15" i="5"/>
  <c r="I61" i="3"/>
  <c r="H61" i="3"/>
  <c r="G61" i="3"/>
  <c r="F61" i="3"/>
  <c r="E61" i="3"/>
  <c r="D61" i="3"/>
  <c r="H60" i="3"/>
  <c r="G60" i="3"/>
  <c r="F60" i="3"/>
  <c r="E60" i="3"/>
  <c r="D60" i="3"/>
  <c r="H59" i="3"/>
  <c r="G59" i="3"/>
  <c r="F59" i="3"/>
  <c r="E59" i="3"/>
  <c r="D59" i="3"/>
  <c r="H58" i="3"/>
  <c r="G58" i="3"/>
  <c r="F58" i="3"/>
  <c r="E58" i="3"/>
  <c r="D58" i="3"/>
  <c r="Q14" i="5"/>
  <c r="P61" i="3" s="1"/>
  <c r="N14" i="5"/>
  <c r="M61" i="3" s="1"/>
  <c r="Q13" i="5"/>
  <c r="P60" i="3" s="1"/>
  <c r="N13" i="5"/>
  <c r="M60" i="3" s="1"/>
  <c r="J13" i="5"/>
  <c r="I60" i="3" s="1"/>
  <c r="Q12" i="5"/>
  <c r="P59" i="3" s="1"/>
  <c r="N12" i="5"/>
  <c r="M59" i="3" s="1"/>
  <c r="J12" i="5"/>
  <c r="I59" i="3" s="1"/>
  <c r="Q11" i="5"/>
  <c r="P58" i="3" s="1"/>
  <c r="N11" i="5"/>
  <c r="M58" i="3" s="1"/>
  <c r="J11" i="5"/>
  <c r="J15" i="5" s="1"/>
  <c r="R77" i="3"/>
  <c r="Q77" i="3"/>
  <c r="O77" i="3"/>
  <c r="N77" i="3"/>
  <c r="N78" i="3" s="1"/>
  <c r="M77" i="3"/>
  <c r="L77" i="3"/>
  <c r="L78" i="3" s="1"/>
  <c r="K77" i="3"/>
  <c r="K78" i="3" s="1"/>
  <c r="J77" i="3"/>
  <c r="I77" i="3"/>
  <c r="H77" i="3"/>
  <c r="G77" i="3"/>
  <c r="F77" i="3"/>
  <c r="E77" i="3"/>
  <c r="D77" i="3"/>
  <c r="O31" i="1"/>
  <c r="N31" i="1"/>
  <c r="L31" i="1"/>
  <c r="K31" i="1"/>
  <c r="J31" i="1"/>
  <c r="H31" i="1"/>
  <c r="G31" i="1"/>
  <c r="F31" i="1"/>
  <c r="E31" i="1"/>
  <c r="D31" i="1"/>
  <c r="I42" i="3"/>
  <c r="P44" i="3"/>
  <c r="O44" i="3"/>
  <c r="N44" i="3"/>
  <c r="M44" i="3"/>
  <c r="L44" i="3"/>
  <c r="K44" i="3"/>
  <c r="K45" i="3" s="1"/>
  <c r="J44" i="3"/>
  <c r="H44" i="3"/>
  <c r="G44" i="3"/>
  <c r="F44" i="3"/>
  <c r="E44" i="3"/>
  <c r="D44" i="3"/>
  <c r="C44" i="3"/>
  <c r="C45" i="3" s="1"/>
  <c r="P76" i="3"/>
  <c r="M76" i="3"/>
  <c r="I76" i="3"/>
  <c r="P75" i="3"/>
  <c r="M75" i="3"/>
  <c r="Q75" i="3" s="1"/>
  <c r="I75" i="3"/>
  <c r="P74" i="3"/>
  <c r="M74" i="3"/>
  <c r="I74" i="3"/>
  <c r="P73" i="3"/>
  <c r="M73" i="3"/>
  <c r="I73" i="3"/>
  <c r="P72" i="3"/>
  <c r="M72" i="3"/>
  <c r="I72" i="3"/>
  <c r="P71" i="3"/>
  <c r="M71" i="3"/>
  <c r="Q71" i="3" s="1"/>
  <c r="I71" i="3"/>
  <c r="P70" i="3"/>
  <c r="M70" i="3"/>
  <c r="I70" i="3"/>
  <c r="P68" i="3"/>
  <c r="M68" i="3"/>
  <c r="Q68" i="3" s="1"/>
  <c r="I68" i="3"/>
  <c r="P67" i="3"/>
  <c r="M67" i="3"/>
  <c r="I67" i="3"/>
  <c r="P66" i="3"/>
  <c r="M66" i="3"/>
  <c r="I66" i="3"/>
  <c r="P65" i="3"/>
  <c r="M65" i="3"/>
  <c r="I65" i="3"/>
  <c r="P63" i="3"/>
  <c r="M63" i="3"/>
  <c r="I63" i="3"/>
  <c r="P62" i="3"/>
  <c r="M62" i="3"/>
  <c r="I62" i="3"/>
  <c r="P56" i="3"/>
  <c r="M56" i="3"/>
  <c r="I56" i="3"/>
  <c r="P55" i="3"/>
  <c r="M55" i="3"/>
  <c r="I55" i="3"/>
  <c r="P53" i="3"/>
  <c r="M53" i="3"/>
  <c r="I53" i="3"/>
  <c r="P52" i="3"/>
  <c r="M52" i="3"/>
  <c r="Q52" i="3" s="1"/>
  <c r="I52" i="3"/>
  <c r="P51" i="3"/>
  <c r="M51" i="3"/>
  <c r="I51" i="3"/>
  <c r="P50" i="3"/>
  <c r="M50" i="3"/>
  <c r="Q50" i="3" s="1"/>
  <c r="I50" i="3"/>
  <c r="P49" i="3"/>
  <c r="M49" i="3"/>
  <c r="I49" i="3"/>
  <c r="P48" i="3"/>
  <c r="M48" i="3"/>
  <c r="I48" i="3"/>
  <c r="P43" i="3"/>
  <c r="M43" i="3"/>
  <c r="I43" i="3"/>
  <c r="P42" i="3"/>
  <c r="M42" i="3"/>
  <c r="P41" i="3"/>
  <c r="M41" i="3"/>
  <c r="I41" i="3"/>
  <c r="P40" i="3"/>
  <c r="M40" i="3"/>
  <c r="I40" i="3"/>
  <c r="P39" i="3"/>
  <c r="M39" i="3"/>
  <c r="I39" i="3"/>
  <c r="P38" i="3"/>
  <c r="M38" i="3"/>
  <c r="I38" i="3"/>
  <c r="P37" i="3"/>
  <c r="M37" i="3"/>
  <c r="I37" i="3"/>
  <c r="P36" i="3"/>
  <c r="M36" i="3"/>
  <c r="I36" i="3"/>
  <c r="P35" i="3"/>
  <c r="M35" i="3"/>
  <c r="Q35" i="3" s="1"/>
  <c r="I35" i="3"/>
  <c r="P34" i="3"/>
  <c r="M34" i="3"/>
  <c r="I34" i="3"/>
  <c r="P33" i="3"/>
  <c r="M33" i="3"/>
  <c r="I33" i="3"/>
  <c r="P32" i="3"/>
  <c r="M32" i="3"/>
  <c r="I32" i="3"/>
  <c r="P31" i="3"/>
  <c r="M31" i="3"/>
  <c r="Q31" i="3" s="1"/>
  <c r="I31" i="3"/>
  <c r="P30" i="3"/>
  <c r="M30" i="3"/>
  <c r="I30" i="3"/>
  <c r="P29" i="3"/>
  <c r="M29" i="3"/>
  <c r="I29" i="3"/>
  <c r="P28" i="3"/>
  <c r="M28" i="3"/>
  <c r="I28" i="3"/>
  <c r="P27" i="3"/>
  <c r="M27" i="3"/>
  <c r="I27" i="3"/>
  <c r="P26" i="3"/>
  <c r="M26" i="3"/>
  <c r="I26" i="3"/>
  <c r="P25" i="3"/>
  <c r="M25" i="3"/>
  <c r="I25" i="3"/>
  <c r="P24" i="3"/>
  <c r="M24" i="3"/>
  <c r="I24" i="3"/>
  <c r="P23" i="3"/>
  <c r="M23" i="3"/>
  <c r="Q23" i="3" s="1"/>
  <c r="I23" i="3"/>
  <c r="P22" i="3"/>
  <c r="M22" i="3"/>
  <c r="Q22" i="3" s="1"/>
  <c r="I22" i="3"/>
  <c r="P21" i="3"/>
  <c r="M21" i="3"/>
  <c r="I21" i="3"/>
  <c r="P20" i="3"/>
  <c r="M20" i="3"/>
  <c r="Q20" i="3" s="1"/>
  <c r="I20" i="3"/>
  <c r="P19" i="3"/>
  <c r="M19" i="3"/>
  <c r="I19" i="3"/>
  <c r="P18" i="3"/>
  <c r="M18" i="3"/>
  <c r="Q18" i="3" s="1"/>
  <c r="I18" i="3"/>
  <c r="P17" i="3"/>
  <c r="M17" i="3"/>
  <c r="I17" i="3"/>
  <c r="P16" i="3"/>
  <c r="M16" i="3"/>
  <c r="P15" i="3"/>
  <c r="M15" i="3"/>
  <c r="I15" i="3"/>
  <c r="P14" i="3"/>
  <c r="M14" i="3"/>
  <c r="Q14" i="3" s="1"/>
  <c r="I14" i="3"/>
  <c r="P13" i="3"/>
  <c r="M13" i="3"/>
  <c r="I13" i="3"/>
  <c r="P12" i="3"/>
  <c r="M12" i="3"/>
  <c r="Q12" i="3" s="1"/>
  <c r="I12" i="3"/>
  <c r="O11" i="3"/>
  <c r="N11" i="3"/>
  <c r="L11" i="3"/>
  <c r="K11" i="3"/>
  <c r="J11" i="3"/>
  <c r="H11" i="3"/>
  <c r="G11" i="3"/>
  <c r="F11" i="3"/>
  <c r="E11" i="3"/>
  <c r="D11" i="3"/>
  <c r="P30" i="1"/>
  <c r="P29" i="1"/>
  <c r="P28" i="1"/>
  <c r="P27" i="1"/>
  <c r="P26" i="1"/>
  <c r="P25" i="1"/>
  <c r="P24" i="1"/>
  <c r="P31" i="1" s="1"/>
  <c r="P20" i="1"/>
  <c r="P19" i="1"/>
  <c r="P18" i="1"/>
  <c r="P17" i="1"/>
  <c r="P16" i="1"/>
  <c r="P15" i="1"/>
  <c r="P14" i="1"/>
  <c r="P13" i="1"/>
  <c r="P12" i="1"/>
  <c r="M30" i="1"/>
  <c r="M29" i="1"/>
  <c r="M28" i="1"/>
  <c r="M27" i="1"/>
  <c r="M26" i="1"/>
  <c r="M25" i="1"/>
  <c r="M24" i="1"/>
  <c r="M20" i="1"/>
  <c r="M19" i="1"/>
  <c r="Q19" i="1" s="1"/>
  <c r="M18" i="1"/>
  <c r="M17" i="1"/>
  <c r="M16" i="1"/>
  <c r="M15" i="1"/>
  <c r="M14" i="1"/>
  <c r="M13" i="1"/>
  <c r="Q13" i="1" s="1"/>
  <c r="M12" i="1"/>
  <c r="C21" i="1"/>
  <c r="Q21" i="3" l="1"/>
  <c r="Q26" i="3"/>
  <c r="P11" i="3"/>
  <c r="Q40" i="3"/>
  <c r="I64" i="3"/>
  <c r="O45" i="3"/>
  <c r="M11" i="3"/>
  <c r="Q11" i="3" s="1"/>
  <c r="Q38" i="3"/>
  <c r="Q42" i="3"/>
  <c r="Q15" i="3"/>
  <c r="R15" i="3" s="1"/>
  <c r="Q19" i="3"/>
  <c r="R19" i="3" s="1"/>
  <c r="Q24" i="3"/>
  <c r="Q28" i="3"/>
  <c r="R28" i="3" s="1"/>
  <c r="R35" i="3"/>
  <c r="Q36" i="3"/>
  <c r="Q37" i="3"/>
  <c r="R37" i="3" s="1"/>
  <c r="R40" i="3"/>
  <c r="Q49" i="3"/>
  <c r="R49" i="3" s="1"/>
  <c r="Q55" i="3"/>
  <c r="R55" i="3" s="1"/>
  <c r="Q65" i="3"/>
  <c r="Q70" i="3"/>
  <c r="Q74" i="3"/>
  <c r="G45" i="3"/>
  <c r="P57" i="3"/>
  <c r="P78" i="3" s="1"/>
  <c r="R24" i="3"/>
  <c r="Q30" i="3"/>
  <c r="R30" i="3" s="1"/>
  <c r="Q34" i="3"/>
  <c r="Q51" i="3"/>
  <c r="R51" i="3" s="1"/>
  <c r="Q72" i="3"/>
  <c r="Q76" i="3"/>
  <c r="R76" i="3" s="1"/>
  <c r="E45" i="3"/>
  <c r="J78" i="3"/>
  <c r="I58" i="3"/>
  <c r="N15" i="5"/>
  <c r="O78" i="3"/>
  <c r="M57" i="3"/>
  <c r="F57" i="3"/>
  <c r="F78" i="3" s="1"/>
  <c r="H57" i="3"/>
  <c r="H78" i="3" s="1"/>
  <c r="I57" i="7"/>
  <c r="I78" i="7" s="1"/>
  <c r="Q78" i="7"/>
  <c r="K80" i="7"/>
  <c r="I13" i="11" s="1"/>
  <c r="I23" i="11" s="1"/>
  <c r="I25" i="11" s="1"/>
  <c r="S15" i="10"/>
  <c r="R11" i="9"/>
  <c r="Q11" i="7"/>
  <c r="Q48" i="3"/>
  <c r="R48" i="3" s="1"/>
  <c r="M78" i="3"/>
  <c r="R22" i="3"/>
  <c r="R38" i="3"/>
  <c r="Q53" i="3"/>
  <c r="R14" i="3"/>
  <c r="Q16" i="3"/>
  <c r="R16" i="3" s="1"/>
  <c r="Q17" i="3"/>
  <c r="R17" i="3" s="1"/>
  <c r="Q27" i="3"/>
  <c r="R27" i="3" s="1"/>
  <c r="Q32" i="3"/>
  <c r="R32" i="3" s="1"/>
  <c r="Q33" i="3"/>
  <c r="R33" i="3" s="1"/>
  <c r="Q56" i="3"/>
  <c r="R56" i="3" s="1"/>
  <c r="Q62" i="3"/>
  <c r="Q63" i="3"/>
  <c r="R63" i="3" s="1"/>
  <c r="Q66" i="3"/>
  <c r="R66" i="3" s="1"/>
  <c r="Q67" i="3"/>
  <c r="R67" i="3" s="1"/>
  <c r="Q69" i="3"/>
  <c r="Q73" i="3"/>
  <c r="R73" i="3" s="1"/>
  <c r="R34" i="3"/>
  <c r="Q41" i="3"/>
  <c r="R41" i="3" s="1"/>
  <c r="I69" i="3"/>
  <c r="R18" i="3"/>
  <c r="Q25" i="3"/>
  <c r="R25" i="3" s="1"/>
  <c r="N45" i="3"/>
  <c r="Q13" i="3"/>
  <c r="R13" i="3" s="1"/>
  <c r="R26" i="3"/>
  <c r="Q29" i="3"/>
  <c r="R29" i="3" s="1"/>
  <c r="Q39" i="3"/>
  <c r="Q43" i="3"/>
  <c r="R43" i="3" s="1"/>
  <c r="G57" i="3"/>
  <c r="G78" i="3" s="1"/>
  <c r="G80" i="3" s="1"/>
  <c r="G83" i="3" s="1"/>
  <c r="R53" i="3"/>
  <c r="R50" i="3"/>
  <c r="R70" i="3"/>
  <c r="R74" i="3"/>
  <c r="E57" i="3"/>
  <c r="E78" i="3" s="1"/>
  <c r="R68" i="3"/>
  <c r="R72" i="3"/>
  <c r="D57" i="3"/>
  <c r="D78" i="3" s="1"/>
  <c r="R12" i="5"/>
  <c r="R11" i="5"/>
  <c r="R14" i="5"/>
  <c r="Q61" i="3" s="1"/>
  <c r="R13" i="5"/>
  <c r="M31" i="1"/>
  <c r="J45" i="3"/>
  <c r="Q44" i="3"/>
  <c r="I44" i="3"/>
  <c r="D45" i="3"/>
  <c r="H45" i="3"/>
  <c r="Q14" i="1"/>
  <c r="L45" i="3"/>
  <c r="L80" i="3" s="1"/>
  <c r="L83" i="3" s="1"/>
  <c r="F45" i="3"/>
  <c r="Q25" i="1"/>
  <c r="Q17" i="1"/>
  <c r="Q12" i="1"/>
  <c r="Q16" i="1"/>
  <c r="Q20" i="1"/>
  <c r="Q24" i="1"/>
  <c r="Q26" i="1"/>
  <c r="Q28" i="1"/>
  <c r="Q29" i="1"/>
  <c r="Q15" i="1"/>
  <c r="Q18" i="1"/>
  <c r="Q27" i="1"/>
  <c r="Q30" i="1"/>
  <c r="R12" i="3"/>
  <c r="R23" i="3"/>
  <c r="R39" i="3"/>
  <c r="R65" i="3"/>
  <c r="R21" i="3"/>
  <c r="R20" i="3"/>
  <c r="R31" i="3"/>
  <c r="R36" i="3"/>
  <c r="R52" i="3"/>
  <c r="R62" i="3"/>
  <c r="R71" i="3"/>
  <c r="R75" i="3"/>
  <c r="I11" i="3"/>
  <c r="K80" i="3"/>
  <c r="K83" i="3" s="1"/>
  <c r="I30" i="1"/>
  <c r="I29" i="1"/>
  <c r="I28" i="1"/>
  <c r="I27" i="1"/>
  <c r="I26" i="1"/>
  <c r="I25" i="1"/>
  <c r="I24" i="1"/>
  <c r="I20" i="1"/>
  <c r="I18" i="1"/>
  <c r="I17" i="1"/>
  <c r="I16" i="1"/>
  <c r="I15" i="1"/>
  <c r="I14" i="1"/>
  <c r="I13" i="1"/>
  <c r="I12" i="1"/>
  <c r="O11" i="1"/>
  <c r="O21" i="1" s="1"/>
  <c r="N11" i="1"/>
  <c r="L11" i="1"/>
  <c r="K11" i="1"/>
  <c r="J11" i="1"/>
  <c r="H11" i="1"/>
  <c r="H21" i="1" s="1"/>
  <c r="G11" i="1"/>
  <c r="G21" i="1" s="1"/>
  <c r="F11" i="1"/>
  <c r="F21" i="1" s="1"/>
  <c r="E11" i="1"/>
  <c r="E21" i="1" s="1"/>
  <c r="D11" i="1"/>
  <c r="D21" i="1" s="1"/>
  <c r="O80" i="3" l="1"/>
  <c r="O83" i="3" s="1"/>
  <c r="J80" i="3"/>
  <c r="J83" i="3" s="1"/>
  <c r="E80" i="3"/>
  <c r="E83" i="3" s="1"/>
  <c r="C10" i="11" s="1"/>
  <c r="N80" i="3"/>
  <c r="N83" i="3" s="1"/>
  <c r="P45" i="3"/>
  <c r="P80" i="3" s="1"/>
  <c r="P83" i="3" s="1"/>
  <c r="R69" i="3"/>
  <c r="S13" i="5"/>
  <c r="R60" i="3" s="1"/>
  <c r="Q60" i="3"/>
  <c r="S12" i="5"/>
  <c r="R59" i="3" s="1"/>
  <c r="Q59" i="3"/>
  <c r="S11" i="5"/>
  <c r="Q58" i="3"/>
  <c r="R15" i="5"/>
  <c r="R78" i="7"/>
  <c r="Q78" i="3"/>
  <c r="Q80" i="7"/>
  <c r="O13" i="11" s="1"/>
  <c r="O23" i="11" s="1"/>
  <c r="O25" i="11" s="1"/>
  <c r="Q45" i="7"/>
  <c r="R45" i="7" s="1"/>
  <c r="R11" i="7"/>
  <c r="H80" i="3"/>
  <c r="H83" i="3" s="1"/>
  <c r="F80" i="3"/>
  <c r="F83" i="3" s="1"/>
  <c r="B10" i="11"/>
  <c r="I57" i="3"/>
  <c r="I31" i="1"/>
  <c r="Q31" i="1"/>
  <c r="R20" i="1"/>
  <c r="I45" i="3"/>
  <c r="M45" i="3"/>
  <c r="M80" i="3" s="1"/>
  <c r="R17" i="1"/>
  <c r="P11" i="1"/>
  <c r="P21" i="1" s="1"/>
  <c r="R11" i="3"/>
  <c r="K21" i="1"/>
  <c r="M11" i="1"/>
  <c r="I11" i="1"/>
  <c r="N21" i="1"/>
  <c r="J21" i="1"/>
  <c r="R25" i="1"/>
  <c r="R27" i="1"/>
  <c r="L21" i="1"/>
  <c r="R15" i="1"/>
  <c r="R26" i="1"/>
  <c r="R13" i="1"/>
  <c r="R12" i="1"/>
  <c r="R14" i="1"/>
  <c r="R16" i="1"/>
  <c r="R24" i="1"/>
  <c r="R29" i="1"/>
  <c r="R28" i="1"/>
  <c r="R18" i="1"/>
  <c r="R30" i="1"/>
  <c r="I21" i="1"/>
  <c r="Q45" i="3" l="1"/>
  <c r="R45" i="3" s="1"/>
  <c r="Q57" i="3"/>
  <c r="R58" i="3"/>
  <c r="R57" i="3" s="1"/>
  <c r="S15" i="5"/>
  <c r="Q80" i="3"/>
  <c r="Q83" i="3" s="1"/>
  <c r="M83" i="3"/>
  <c r="Q11" i="1"/>
  <c r="Q21" i="1" s="1"/>
  <c r="M21" i="1"/>
  <c r="R11" i="1" l="1"/>
  <c r="R64" i="3" l="1"/>
  <c r="I78" i="3"/>
  <c r="I80" i="3" l="1"/>
  <c r="R78" i="3"/>
  <c r="I83" i="3" l="1"/>
  <c r="G10" i="11" s="1"/>
  <c r="G8" i="11"/>
  <c r="G25" i="11" s="1"/>
</calcChain>
</file>

<file path=xl/sharedStrings.xml><?xml version="1.0" encoding="utf-8"?>
<sst xmlns="http://schemas.openxmlformats.org/spreadsheetml/2006/main" count="447" uniqueCount="159">
  <si>
    <t>WASHINGTON METROPOLITAN AREA TRANSIT AUTHORITY</t>
  </si>
  <si>
    <t>PRICE PROPOSAL</t>
  </si>
  <si>
    <t>SERVICE DELIVERY - FIXED RATE COST COMPONENT DETAIL</t>
  </si>
  <si>
    <t>No.</t>
  </si>
  <si>
    <t>Cost Line Items</t>
  </si>
  <si>
    <t>Quantity</t>
  </si>
  <si>
    <t>Base Year 1</t>
  </si>
  <si>
    <t>Base Year 2</t>
  </si>
  <si>
    <t>Base Year 3</t>
  </si>
  <si>
    <t>Base Year 4</t>
  </si>
  <si>
    <t>Base Year 5</t>
  </si>
  <si>
    <t>Subtotal Base Years</t>
  </si>
  <si>
    <t>Subtotal Option Years</t>
  </si>
  <si>
    <t>Grand Total</t>
  </si>
  <si>
    <t>LABOR</t>
  </si>
  <si>
    <t>Driver Pay</t>
  </si>
  <si>
    <t>1a</t>
  </si>
  <si>
    <t>Driver Trainee</t>
  </si>
  <si>
    <t>1b</t>
  </si>
  <si>
    <t>Driver Entry Level</t>
  </si>
  <si>
    <t>1c</t>
  </si>
  <si>
    <t>Driver Mid Level</t>
  </si>
  <si>
    <t>1d</t>
  </si>
  <si>
    <t>Driver Experienced Level</t>
  </si>
  <si>
    <t>Project Manager</t>
  </si>
  <si>
    <t>Division Manager</t>
  </si>
  <si>
    <t>Manager of Safety/Training</t>
  </si>
  <si>
    <t>Asst. Mgr. Safety &amp; Training</t>
  </si>
  <si>
    <t>Maintenance Managers</t>
  </si>
  <si>
    <t>Operations Managers</t>
  </si>
  <si>
    <t>Supervisory Staff</t>
  </si>
  <si>
    <t>Window Dispatcher</t>
  </si>
  <si>
    <t>Yard Supervisor</t>
  </si>
  <si>
    <t>Road/Street Supervision</t>
  </si>
  <si>
    <t>IT Director</t>
  </si>
  <si>
    <t>IT Administration</t>
  </si>
  <si>
    <t>Drive Cam Support</t>
  </si>
  <si>
    <t>Customer Service Agent</t>
  </si>
  <si>
    <t>Utility Workers</t>
  </si>
  <si>
    <t>Contract Administrator</t>
  </si>
  <si>
    <t>Reconcilers</t>
  </si>
  <si>
    <t>Reports Clerk</t>
  </si>
  <si>
    <t>Dir of Maintenance</t>
  </si>
  <si>
    <t>Maintenance Tech A</t>
  </si>
  <si>
    <t>Maintenance Tech B</t>
  </si>
  <si>
    <t>Fueler/Washer</t>
  </si>
  <si>
    <t>Maintenance Clerk</t>
  </si>
  <si>
    <t>Drug &amp; Alcohol Administrator</t>
  </si>
  <si>
    <t>Classroom Trainer</t>
  </si>
  <si>
    <t>26a</t>
  </si>
  <si>
    <t>Customer Service/Sensitivity Trainer</t>
  </si>
  <si>
    <t>Behind the Wheel Trainer</t>
  </si>
  <si>
    <t>SUBTOTAL LABOR COSTS</t>
  </si>
  <si>
    <t>MATERIAL &amp; OTHER COSTS</t>
  </si>
  <si>
    <t>Parts per vehicle</t>
  </si>
  <si>
    <t>Batteries</t>
  </si>
  <si>
    <t>Tires</t>
  </si>
  <si>
    <t>Physicals (each)</t>
  </si>
  <si>
    <t>Monthly Physicals (New/Replacement Drivers)</t>
  </si>
  <si>
    <t>Drug &amp; Alcohol Testing</t>
  </si>
  <si>
    <t>Help Wanted Advertising</t>
  </si>
  <si>
    <t>Communication with Revenue Vehicles (Radio or Push-to-Talk Telephone)</t>
  </si>
  <si>
    <t>Fuel (Supervisory Vehicles)</t>
  </si>
  <si>
    <t>Start-up Costs 1</t>
  </si>
  <si>
    <t>Employer Paid Benefits</t>
  </si>
  <si>
    <t>Employee Paid Benefits</t>
  </si>
  <si>
    <t>General &amp; Administrative Costs</t>
  </si>
  <si>
    <t>Profit</t>
  </si>
  <si>
    <t>Other (Itemize)</t>
  </si>
  <si>
    <t>Other Lubricants</t>
  </si>
  <si>
    <t>Uniforms</t>
  </si>
  <si>
    <t>Non-Revenue Vehicle costs</t>
  </si>
  <si>
    <t>Misc Maintenance (Shop Equip Repair, Towing, Environmental, etc)</t>
  </si>
  <si>
    <t>Facilities and Facilities Maintenance</t>
  </si>
  <si>
    <t>Administrative Support (Office Supplies, Postage, Printing, Travel)</t>
  </si>
  <si>
    <t>SUBTOTAL MATERIAL &amp; OTHER COSTS</t>
  </si>
  <si>
    <t>Taxi Rate per Mile</t>
  </si>
  <si>
    <t>Electronic Documentation and Archive Systems</t>
  </si>
  <si>
    <t>Other - Supplemental Labor</t>
  </si>
  <si>
    <t>Insurance Coverage</t>
  </si>
  <si>
    <t>Workers Comp</t>
  </si>
  <si>
    <t>Commercial General Liability</t>
  </si>
  <si>
    <t>Auto Liability</t>
  </si>
  <si>
    <t>Umbrella Excess Liability</t>
  </si>
  <si>
    <t>Other Supplemental (see tab for details)</t>
  </si>
  <si>
    <t>Option One
 Year 1</t>
  </si>
  <si>
    <t>Option Two
 Year 1</t>
  </si>
  <si>
    <t>Option Two Subtotal</t>
  </si>
  <si>
    <t>Option Three
 Year 1</t>
  </si>
  <si>
    <t>Option Three Subtotal</t>
  </si>
  <si>
    <t>SUBTOTAL SUPPLEMENTAL LABOR COSTS</t>
  </si>
  <si>
    <t>SUBTOTAL OTHER MATERIAL &amp; OTHER COSTS</t>
  </si>
  <si>
    <t>INSURANCE</t>
  </si>
  <si>
    <t>SUBTOTAL INSURANCE  COSTS</t>
  </si>
  <si>
    <t>Deductible SIR Retention Amount</t>
  </si>
  <si>
    <t>Limit of Insurance</t>
  </si>
  <si>
    <t>Base Year 1 Cost</t>
  </si>
  <si>
    <t>Base Year 2 Cost</t>
  </si>
  <si>
    <t>Base Year 3 Cost</t>
  </si>
  <si>
    <t>Base Year 4 Cost</t>
  </si>
  <si>
    <t>Base Year5 Cost</t>
  </si>
  <si>
    <t>FOR EACH LINE ITEM ENTER THE AMOUNT IT CONTRIBUTES TO THE TOTAL ANNUAL COST BY YEAR</t>
  </si>
  <si>
    <t>OFFEROR NAME_____________________________</t>
  </si>
  <si>
    <t>Other - Supplemental Labor (See tab for details)</t>
  </si>
  <si>
    <t>38a</t>
  </si>
  <si>
    <t>38b</t>
  </si>
  <si>
    <t>38c</t>
  </si>
  <si>
    <t>38d</t>
  </si>
  <si>
    <t>GRAND TOTAL ANNUAL COSTS</t>
  </si>
  <si>
    <r>
      <t xml:space="preserve">SERVICE DELIVERY - FIXED RATE COST COMPONENT DETAIL  </t>
    </r>
    <r>
      <rPr>
        <b/>
        <sz val="12"/>
        <color theme="1"/>
        <rFont val="Calibri"/>
        <family val="2"/>
        <scheme val="minor"/>
      </rPr>
      <t>SUPPLEMENTAL COST SHEET</t>
    </r>
  </si>
  <si>
    <t>41a</t>
  </si>
  <si>
    <t>41b</t>
  </si>
  <si>
    <t>44a</t>
  </si>
  <si>
    <t>44b</t>
  </si>
  <si>
    <t>44c</t>
  </si>
  <si>
    <t>44d</t>
  </si>
  <si>
    <t>44e</t>
  </si>
  <si>
    <t>44f</t>
  </si>
  <si>
    <t>44g</t>
  </si>
  <si>
    <r>
      <t xml:space="preserve">FOR EACH LINE ITEM ENTER THE AMOUNT IT CONTRIBUTES TO THE </t>
    </r>
    <r>
      <rPr>
        <b/>
        <sz val="14"/>
        <color theme="1"/>
        <rFont val="Calibri"/>
        <family val="2"/>
        <scheme val="minor"/>
      </rPr>
      <t xml:space="preserve">TOTAL HOURLY RATE </t>
    </r>
    <r>
      <rPr>
        <sz val="14"/>
        <color theme="1"/>
        <rFont val="Calibri"/>
        <family val="2"/>
        <scheme val="minor"/>
      </rPr>
      <t>BY YEAR</t>
    </r>
  </si>
  <si>
    <r>
      <t xml:space="preserve">SERVICE DELIVERY - FIXED RATE COST COMPONENT DETAIL  </t>
    </r>
    <r>
      <rPr>
        <b/>
        <sz val="14"/>
        <color theme="1"/>
        <rFont val="Calibri"/>
        <family val="2"/>
        <scheme val="minor"/>
      </rPr>
      <t>SUPPLEMENTAL COST SHEET</t>
    </r>
  </si>
  <si>
    <t>Other Supplemental</t>
  </si>
  <si>
    <t>Rate per Revenue Hour</t>
  </si>
  <si>
    <t>Deductible/SIR Amount</t>
  </si>
  <si>
    <t>SERVICE DELIVERY - FIXED RATE COST COMPONENT DETAIL - RFP INSURANCE PROVISIONS</t>
  </si>
  <si>
    <r>
      <t xml:space="preserve">FOR EACH LINE ITEM ENTER THE AMOUNT IT CONTRIBUTES TO THE  </t>
    </r>
    <r>
      <rPr>
        <b/>
        <sz val="14"/>
        <color theme="1"/>
        <rFont val="Calibri"/>
        <family val="2"/>
        <scheme val="minor"/>
      </rPr>
      <t xml:space="preserve">TOTAL ANNUAL COST </t>
    </r>
    <r>
      <rPr>
        <sz val="14"/>
        <color theme="1"/>
        <rFont val="Calibri"/>
        <family val="2"/>
        <scheme val="minor"/>
      </rPr>
      <t>BY YEAR</t>
    </r>
  </si>
  <si>
    <t xml:space="preserve">Fringe Benefits </t>
  </si>
  <si>
    <t xml:space="preserve">Start-up Costs </t>
  </si>
  <si>
    <t>Total Taxi Service ($)</t>
  </si>
  <si>
    <r>
      <t xml:space="preserve">FOR EACH LINE ITEM ENTER THE AMOUNT IT CONTRIBUTES TO THE  </t>
    </r>
    <r>
      <rPr>
        <b/>
        <sz val="12"/>
        <color theme="1"/>
        <rFont val="Calibri"/>
        <family val="2"/>
        <scheme val="minor"/>
      </rPr>
      <t>TOTAL ANNUAL COST</t>
    </r>
    <r>
      <rPr>
        <sz val="12"/>
        <color theme="1"/>
        <rFont val="Calibri"/>
        <family val="2"/>
        <scheme val="minor"/>
      </rPr>
      <t xml:space="preserve"> BY YEAR</t>
    </r>
  </si>
  <si>
    <r>
      <t xml:space="preserve">FOR EACH LINE ITEM ENTER THE AMOUNT IT CONTRIBUTES TO THE  </t>
    </r>
    <r>
      <rPr>
        <b/>
        <sz val="14"/>
        <color theme="1"/>
        <rFont val="Calibri"/>
        <family val="2"/>
        <scheme val="minor"/>
      </rPr>
      <t xml:space="preserve">TOTAL HOURLY RATE </t>
    </r>
    <r>
      <rPr>
        <sz val="14"/>
        <color theme="1"/>
        <rFont val="Calibri"/>
        <family val="2"/>
        <scheme val="minor"/>
      </rPr>
      <t>BY YEAR</t>
    </r>
  </si>
  <si>
    <t>Background Checks</t>
  </si>
  <si>
    <r>
      <t xml:space="preserve">Rate per Revenue Hour </t>
    </r>
    <r>
      <rPr>
        <b/>
        <sz val="12"/>
        <color theme="1"/>
        <rFont val="Calibri"/>
        <family val="2"/>
        <scheme val="minor"/>
      </rPr>
      <t>(Labor + Material Costs)</t>
    </r>
  </si>
  <si>
    <r>
      <t xml:space="preserve">TOTAL ANNUAL SERVICE COST </t>
    </r>
    <r>
      <rPr>
        <b/>
        <sz val="12"/>
        <color theme="1"/>
        <rFont val="Calibri"/>
        <family val="2"/>
        <scheme val="minor"/>
      </rPr>
      <t>(Labor + 
Material Costs)</t>
    </r>
  </si>
  <si>
    <t>PRICE SCHEDULE SHEET - SUMMARY</t>
  </si>
  <si>
    <t xml:space="preserve">Total Annual Service Cost </t>
  </si>
  <si>
    <t>Total Taxi Service</t>
  </si>
  <si>
    <t>Grand Total Annual Costs</t>
  </si>
  <si>
    <t>Annual Cost Summary</t>
  </si>
  <si>
    <t>Hourly Rate Summary</t>
  </si>
  <si>
    <t>Taxi Service Rate per Mile</t>
  </si>
  <si>
    <t>SERVICE LEVEL (1 or 2)________________________</t>
  </si>
  <si>
    <t>SERVICE LEVEL PROPOSAL PERCENTAGE</t>
  </si>
  <si>
    <t>Total Cost Verification</t>
  </si>
  <si>
    <t>1.  Estimated Annual Revenue Hours (per Pricing Schedule)</t>
  </si>
  <si>
    <t>Option Three
 Year 2</t>
  </si>
  <si>
    <t>2. Proposal Percentage</t>
  </si>
  <si>
    <t>3. Total Proposed Revenue Hours</t>
  </si>
  <si>
    <t>4. Total Proposed Bid (Total Hours * Rate per Hour)</t>
  </si>
  <si>
    <t>5. Comparison with Total Annual Service Cost</t>
  </si>
  <si>
    <t>Service Cost Verfication</t>
  </si>
  <si>
    <t>Taxi Service Cost Verification</t>
  </si>
  <si>
    <t>2.  Proposed Taxi Service Rate per Mile</t>
  </si>
  <si>
    <t>3.  Total Proposed Taxi Cost</t>
  </si>
  <si>
    <t>4.  Comparison with Total Taxi Service Cost</t>
  </si>
  <si>
    <t>1.  Estimated Annual Taxi Miles(per Pricing Schedule)</t>
  </si>
  <si>
    <t>SERVICE DELIVERY - FIXED RATE COST COMPONENT DETAIL - "FULL INDEMNIFICATION BY CONTRACTOR" OPTION</t>
  </si>
  <si>
    <t xml:space="preserve"> "FULL INDEMNIFICATION BY CONTRACTOR" OPTION</t>
  </si>
  <si>
    <t>Option Two
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</si>
</sst>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/>
    <xf numFmtId="0" fontId="2" fillId="0" borderId="0" xfId="0" applyFont="1" applyAlignment="1">
      <alignment horizontal="right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4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0" xfId="0" applyNumberFormat="1" applyFont="1"/>
    <xf numFmtId="9" fontId="3" fillId="0" borderId="0" xfId="1" applyFont="1"/>
    <xf numFmtId="0" fontId="0" fillId="0" borderId="0" xfId="0" applyBorder="1"/>
    <xf numFmtId="0" fontId="0" fillId="0" borderId="5" xfId="0" applyBorder="1"/>
    <xf numFmtId="164" fontId="2" fillId="0" borderId="0" xfId="0" applyNumberFormat="1" applyFont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wrapText="1"/>
    </xf>
    <xf numFmtId="0" fontId="2" fillId="0" borderId="0" xfId="0" applyFont="1" applyFill="1"/>
    <xf numFmtId="0" fontId="4" fillId="0" borderId="8" xfId="0" applyFont="1" applyBorder="1"/>
    <xf numFmtId="0" fontId="3" fillId="0" borderId="8" xfId="0" applyFont="1" applyBorder="1"/>
    <xf numFmtId="0" fontId="3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10" xfId="0" applyFont="1" applyFill="1" applyBorder="1"/>
    <xf numFmtId="0" fontId="0" fillId="0" borderId="0" xfId="0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164" fontId="2" fillId="0" borderId="12" xfId="0" applyNumberFormat="1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4" xfId="0" applyNumberFormat="1" applyFont="1" applyBorder="1"/>
    <xf numFmtId="164" fontId="3" fillId="0" borderId="15" xfId="0" applyNumberFormat="1" applyFont="1" applyBorder="1"/>
    <xf numFmtId="9" fontId="3" fillId="0" borderId="16" xfId="1" applyFont="1" applyBorder="1"/>
    <xf numFmtId="164" fontId="2" fillId="0" borderId="16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164" fontId="2" fillId="0" borderId="20" xfId="0" applyNumberFormat="1" applyFont="1" applyBorder="1"/>
    <xf numFmtId="164" fontId="3" fillId="0" borderId="22" xfId="0" applyNumberFormat="1" applyFont="1" applyBorder="1"/>
    <xf numFmtId="9" fontId="3" fillId="0" borderId="23" xfId="1" applyFont="1" applyBorder="1"/>
    <xf numFmtId="9" fontId="3" fillId="0" borderId="0" xfId="1" applyFont="1" applyBorder="1"/>
    <xf numFmtId="9" fontId="3" fillId="0" borderId="24" xfId="1" applyFont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0" fontId="2" fillId="0" borderId="23" xfId="0" applyFont="1" applyBorder="1"/>
    <xf numFmtId="0" fontId="2" fillId="0" borderId="24" xfId="0" applyFont="1" applyBorder="1"/>
    <xf numFmtId="164" fontId="2" fillId="0" borderId="17" xfId="0" applyNumberFormat="1" applyFont="1" applyBorder="1"/>
    <xf numFmtId="164" fontId="2" fillId="0" borderId="27" xfId="0" applyNumberFormat="1" applyFont="1" applyBorder="1"/>
    <xf numFmtId="0" fontId="4" fillId="0" borderId="3" xfId="0" applyFont="1" applyBorder="1" applyAlignment="1">
      <alignment wrapText="1"/>
    </xf>
    <xf numFmtId="164" fontId="3" fillId="0" borderId="1" xfId="0" applyNumberFormat="1" applyFont="1" applyBorder="1"/>
    <xf numFmtId="0" fontId="5" fillId="0" borderId="0" xfId="0" applyFont="1"/>
    <xf numFmtId="0" fontId="2" fillId="0" borderId="0" xfId="0" applyFont="1" applyAlignment="1">
      <alignment vertical="top"/>
    </xf>
    <xf numFmtId="164" fontId="0" fillId="0" borderId="4" xfId="0" applyNumberFormat="1" applyBorder="1"/>
    <xf numFmtId="0" fontId="2" fillId="0" borderId="0" xfId="0" applyFont="1" applyAlignment="1">
      <alignment horizontal="right" vertical="top"/>
    </xf>
    <xf numFmtId="0" fontId="4" fillId="0" borderId="31" xfId="0" applyFont="1" applyBorder="1"/>
    <xf numFmtId="0" fontId="0" fillId="0" borderId="32" xfId="0" applyBorder="1"/>
    <xf numFmtId="164" fontId="3" fillId="0" borderId="34" xfId="0" applyNumberFormat="1" applyFont="1" applyBorder="1"/>
    <xf numFmtId="164" fontId="3" fillId="0" borderId="4" xfId="0" applyNumberFormat="1" applyFont="1" applyBorder="1"/>
    <xf numFmtId="0" fontId="0" fillId="0" borderId="8" xfId="0" applyBorder="1"/>
    <xf numFmtId="9" fontId="0" fillId="0" borderId="6" xfId="1" applyFont="1" applyBorder="1"/>
    <xf numFmtId="9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27" xfId="0" applyNumberFormat="1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Fill="1" applyProtection="1"/>
    <xf numFmtId="0" fontId="4" fillId="0" borderId="3" xfId="0" applyFont="1" applyBorder="1" applyProtection="1"/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4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4" fontId="3" fillId="0" borderId="22" xfId="0" applyNumberFormat="1" applyFon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0" fillId="0" borderId="0" xfId="0" applyProtection="1">
      <protection locked="0"/>
    </xf>
    <xf numFmtId="164" fontId="3" fillId="0" borderId="8" xfId="0" applyNumberFormat="1" applyFont="1" applyBorder="1" applyProtection="1">
      <protection locked="0"/>
    </xf>
    <xf numFmtId="164" fontId="3" fillId="0" borderId="14" xfId="0" applyNumberFormat="1" applyFont="1" applyBorder="1" applyProtection="1">
      <protection locked="0"/>
    </xf>
    <xf numFmtId="164" fontId="3" fillId="0" borderId="25" xfId="0" applyNumberFormat="1" applyFont="1" applyBorder="1" applyProtection="1">
      <protection locked="0"/>
    </xf>
    <xf numFmtId="164" fontId="3" fillId="0" borderId="26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64" fontId="3" fillId="0" borderId="30" xfId="0" applyNumberFormat="1" applyFont="1" applyBorder="1" applyProtection="1">
      <protection locked="0"/>
    </xf>
    <xf numFmtId="164" fontId="3" fillId="0" borderId="29" xfId="0" applyNumberFormat="1" applyFont="1" applyBorder="1" applyProtection="1">
      <protection locked="0"/>
    </xf>
    <xf numFmtId="164" fontId="3" fillId="0" borderId="35" xfId="0" applyNumberFormat="1" applyFont="1" applyBorder="1" applyProtection="1">
      <protection locked="0"/>
    </xf>
    <xf numFmtId="164" fontId="3" fillId="0" borderId="36" xfId="0" applyNumberFormat="1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44" fontId="0" fillId="0" borderId="28" xfId="2" applyFont="1" applyBorder="1" applyProtection="1">
      <protection locked="0"/>
    </xf>
    <xf numFmtId="0" fontId="2" fillId="0" borderId="28" xfId="0" applyFont="1" applyFill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33" xfId="0" applyNumberFormat="1" applyBorder="1" applyProtection="1"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44" fontId="0" fillId="0" borderId="1" xfId="0" applyNumberFormat="1" applyBorder="1" applyProtection="1">
      <protection locked="0"/>
    </xf>
    <xf numFmtId="165" fontId="0" fillId="0" borderId="0" xfId="3" applyNumberFormat="1" applyFont="1" applyProtection="1">
      <protection locked="0"/>
    </xf>
    <xf numFmtId="9" fontId="0" fillId="0" borderId="0" xfId="0" applyNumberFormat="1" applyProtection="1">
      <protection locked="0"/>
    </xf>
    <xf numFmtId="43" fontId="0" fillId="0" borderId="0" xfId="3" applyFont="1" applyProtection="1">
      <protection locked="0"/>
    </xf>
    <xf numFmtId="4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165" fontId="0" fillId="0" borderId="0" xfId="3" applyNumberFormat="1" applyFont="1" applyProtection="1"/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abSelected="1" workbookViewId="0">
      <selection activeCell="D17" sqref="D17"/>
    </sheetView>
  </sheetViews>
  <sheetFormatPr defaultRowHeight="15" x14ac:dyDescent="0.25"/>
  <cols>
    <col min="2" max="2" width="34.28515625" customWidth="1"/>
    <col min="3" max="16" width="18.7109375" customWidth="1"/>
    <col min="17" max="17" width="16" customWidth="1"/>
    <col min="18" max="18" width="13.7109375" customWidth="1"/>
  </cols>
  <sheetData>
    <row r="1" spans="1:18" ht="18.75" x14ac:dyDescent="0.3">
      <c r="A1" s="5" t="s">
        <v>102</v>
      </c>
      <c r="B1" s="5"/>
      <c r="C1" s="5"/>
      <c r="D1" s="5" t="s">
        <v>141</v>
      </c>
    </row>
    <row r="3" spans="1:18" ht="18.75" x14ac:dyDescent="0.3">
      <c r="D3" s="5" t="s">
        <v>142</v>
      </c>
      <c r="G3" s="68"/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8.75" x14ac:dyDescent="0.3">
      <c r="A5" s="59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18.75" x14ac:dyDescent="0.3">
      <c r="A6" s="59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8.75" x14ac:dyDescent="0.3">
      <c r="A7" s="59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ht="18.75" x14ac:dyDescent="0.3">
      <c r="A8" s="59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31.5" x14ac:dyDescent="0.25">
      <c r="A9" s="2" t="s">
        <v>3</v>
      </c>
      <c r="B9" s="2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85</v>
      </c>
      <c r="K9" s="4" t="s">
        <v>86</v>
      </c>
      <c r="L9" s="4" t="s">
        <v>158</v>
      </c>
      <c r="M9" s="4" t="s">
        <v>87</v>
      </c>
      <c r="N9" s="4" t="s">
        <v>88</v>
      </c>
      <c r="O9" s="4" t="s">
        <v>145</v>
      </c>
      <c r="P9" s="4" t="s">
        <v>89</v>
      </c>
      <c r="Q9" s="4" t="s">
        <v>12</v>
      </c>
      <c r="R9" s="4" t="s">
        <v>13</v>
      </c>
    </row>
    <row r="10" spans="1:18" ht="19.5" thickBot="1" x14ac:dyDescent="0.35">
      <c r="A10" s="5" t="s">
        <v>14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8" ht="15.75" x14ac:dyDescent="0.25">
      <c r="A11" s="1">
        <v>1</v>
      </c>
      <c r="B11" s="1" t="s">
        <v>15</v>
      </c>
      <c r="C11" s="74"/>
      <c r="D11" s="74">
        <f>SUM(D12:D15)</f>
        <v>0</v>
      </c>
      <c r="E11" s="74">
        <f t="shared" ref="E11:O11" si="0">SUM(E12:E15)</f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5">
        <f>SUM(D11:H11)</f>
        <v>0</v>
      </c>
      <c r="J11" s="76">
        <f t="shared" si="0"/>
        <v>0</v>
      </c>
      <c r="K11" s="77">
        <f t="shared" si="0"/>
        <v>0</v>
      </c>
      <c r="L11" s="78">
        <f t="shared" si="0"/>
        <v>0</v>
      </c>
      <c r="M11" s="79">
        <f>K11+L11</f>
        <v>0</v>
      </c>
      <c r="N11" s="80">
        <f t="shared" si="0"/>
        <v>0</v>
      </c>
      <c r="O11" s="75">
        <f t="shared" si="0"/>
        <v>0</v>
      </c>
      <c r="P11" s="75">
        <f>N11+O11</f>
        <v>0</v>
      </c>
      <c r="Q11" s="81">
        <f>J11+M11+P11</f>
        <v>0</v>
      </c>
      <c r="R11" s="81">
        <f>I11+Q11</f>
        <v>0</v>
      </c>
    </row>
    <row r="12" spans="1:18" ht="15.75" x14ac:dyDescent="0.25">
      <c r="A12" s="9" t="s">
        <v>16</v>
      </c>
      <c r="B12" s="1" t="s">
        <v>17</v>
      </c>
      <c r="C12" s="74"/>
      <c r="D12" s="74"/>
      <c r="E12" s="74"/>
      <c r="F12" s="74"/>
      <c r="G12" s="74"/>
      <c r="H12" s="74"/>
      <c r="I12" s="75">
        <f t="shared" ref="I12:I45" si="1">SUM(D12:H12)</f>
        <v>0</v>
      </c>
      <c r="J12" s="82"/>
      <c r="K12" s="83"/>
      <c r="L12" s="74"/>
      <c r="M12" s="84">
        <f t="shared" ref="M12:M45" si="2">K12+L12</f>
        <v>0</v>
      </c>
      <c r="N12" s="80"/>
      <c r="O12" s="75"/>
      <c r="P12" s="75">
        <f t="shared" ref="P12:P43" si="3">N12+O12</f>
        <v>0</v>
      </c>
      <c r="Q12" s="81">
        <f t="shared" ref="Q12:Q44" si="4">J12+M12+P12</f>
        <v>0</v>
      </c>
      <c r="R12" s="81">
        <f t="shared" ref="R12:R43" si="5">I12+Q12</f>
        <v>0</v>
      </c>
    </row>
    <row r="13" spans="1:18" ht="15.75" x14ac:dyDescent="0.25">
      <c r="A13" s="9" t="s">
        <v>18</v>
      </c>
      <c r="B13" s="1" t="s">
        <v>19</v>
      </c>
      <c r="C13" s="74"/>
      <c r="D13" s="74"/>
      <c r="E13" s="74"/>
      <c r="F13" s="74"/>
      <c r="G13" s="74"/>
      <c r="H13" s="74"/>
      <c r="I13" s="75">
        <f t="shared" si="1"/>
        <v>0</v>
      </c>
      <c r="J13" s="82"/>
      <c r="K13" s="83"/>
      <c r="L13" s="74"/>
      <c r="M13" s="84">
        <f t="shared" si="2"/>
        <v>0</v>
      </c>
      <c r="N13" s="80"/>
      <c r="O13" s="75"/>
      <c r="P13" s="75">
        <f t="shared" si="3"/>
        <v>0</v>
      </c>
      <c r="Q13" s="81">
        <f t="shared" si="4"/>
        <v>0</v>
      </c>
      <c r="R13" s="81">
        <f t="shared" si="5"/>
        <v>0</v>
      </c>
    </row>
    <row r="14" spans="1:18" ht="15.75" x14ac:dyDescent="0.25">
      <c r="A14" s="9" t="s">
        <v>20</v>
      </c>
      <c r="B14" s="1" t="s">
        <v>21</v>
      </c>
      <c r="C14" s="74"/>
      <c r="D14" s="74"/>
      <c r="E14" s="74"/>
      <c r="F14" s="74"/>
      <c r="G14" s="74"/>
      <c r="H14" s="74"/>
      <c r="I14" s="75">
        <f t="shared" si="1"/>
        <v>0</v>
      </c>
      <c r="J14" s="82"/>
      <c r="K14" s="83"/>
      <c r="L14" s="74"/>
      <c r="M14" s="84">
        <f t="shared" si="2"/>
        <v>0</v>
      </c>
      <c r="N14" s="80"/>
      <c r="O14" s="75"/>
      <c r="P14" s="75">
        <f t="shared" si="3"/>
        <v>0</v>
      </c>
      <c r="Q14" s="81">
        <f t="shared" si="4"/>
        <v>0</v>
      </c>
      <c r="R14" s="81">
        <f t="shared" si="5"/>
        <v>0</v>
      </c>
    </row>
    <row r="15" spans="1:18" ht="15.75" x14ac:dyDescent="0.25">
      <c r="A15" s="9" t="s">
        <v>22</v>
      </c>
      <c r="B15" s="1" t="s">
        <v>23</v>
      </c>
      <c r="C15" s="74"/>
      <c r="D15" s="74"/>
      <c r="E15" s="74"/>
      <c r="F15" s="74"/>
      <c r="G15" s="74"/>
      <c r="H15" s="74"/>
      <c r="I15" s="75">
        <f t="shared" si="1"/>
        <v>0</v>
      </c>
      <c r="J15" s="82"/>
      <c r="K15" s="83"/>
      <c r="L15" s="74"/>
      <c r="M15" s="84">
        <f t="shared" si="2"/>
        <v>0</v>
      </c>
      <c r="N15" s="80"/>
      <c r="O15" s="75"/>
      <c r="P15" s="75">
        <f t="shared" si="3"/>
        <v>0</v>
      </c>
      <c r="Q15" s="81">
        <f t="shared" si="4"/>
        <v>0</v>
      </c>
      <c r="R15" s="81">
        <f t="shared" si="5"/>
        <v>0</v>
      </c>
    </row>
    <row r="16" spans="1:18" ht="10.5" customHeight="1" x14ac:dyDescent="0.25">
      <c r="A16" s="9"/>
      <c r="B16" s="1"/>
      <c r="C16" s="74"/>
      <c r="D16" s="74"/>
      <c r="E16" s="74"/>
      <c r="F16" s="74"/>
      <c r="G16" s="74"/>
      <c r="H16" s="74"/>
      <c r="I16" s="75"/>
      <c r="J16" s="82"/>
      <c r="K16" s="83"/>
      <c r="L16" s="74"/>
      <c r="M16" s="84">
        <f t="shared" si="2"/>
        <v>0</v>
      </c>
      <c r="N16" s="80"/>
      <c r="O16" s="75"/>
      <c r="P16" s="75">
        <f t="shared" si="3"/>
        <v>0</v>
      </c>
      <c r="Q16" s="81">
        <f t="shared" si="4"/>
        <v>0</v>
      </c>
      <c r="R16" s="81">
        <f t="shared" si="5"/>
        <v>0</v>
      </c>
    </row>
    <row r="17" spans="1:18" ht="15.75" x14ac:dyDescent="0.25">
      <c r="A17" s="1">
        <v>2</v>
      </c>
      <c r="B17" s="1" t="s">
        <v>24</v>
      </c>
      <c r="C17" s="74"/>
      <c r="D17" s="73"/>
      <c r="E17" s="73"/>
      <c r="F17" s="73"/>
      <c r="G17" s="73"/>
      <c r="H17" s="73"/>
      <c r="I17" s="75">
        <f t="shared" si="1"/>
        <v>0</v>
      </c>
      <c r="J17" s="85"/>
      <c r="K17" s="86"/>
      <c r="L17" s="73"/>
      <c r="M17" s="84">
        <f t="shared" si="2"/>
        <v>0</v>
      </c>
      <c r="N17" s="87"/>
      <c r="O17" s="88"/>
      <c r="P17" s="75">
        <f t="shared" si="3"/>
        <v>0</v>
      </c>
      <c r="Q17" s="81">
        <f t="shared" si="4"/>
        <v>0</v>
      </c>
      <c r="R17" s="81">
        <f t="shared" si="5"/>
        <v>0</v>
      </c>
    </row>
    <row r="18" spans="1:18" ht="15.75" x14ac:dyDescent="0.25">
      <c r="A18" s="1">
        <v>3</v>
      </c>
      <c r="B18" s="1" t="s">
        <v>25</v>
      </c>
      <c r="C18" s="74"/>
      <c r="D18" s="73"/>
      <c r="E18" s="73"/>
      <c r="F18" s="73"/>
      <c r="G18" s="73"/>
      <c r="H18" s="73"/>
      <c r="I18" s="75">
        <f t="shared" si="1"/>
        <v>0</v>
      </c>
      <c r="J18" s="85"/>
      <c r="K18" s="86"/>
      <c r="L18" s="73"/>
      <c r="M18" s="84">
        <f t="shared" si="2"/>
        <v>0</v>
      </c>
      <c r="N18" s="87"/>
      <c r="O18" s="88"/>
      <c r="P18" s="75">
        <f t="shared" si="3"/>
        <v>0</v>
      </c>
      <c r="Q18" s="81">
        <f t="shared" si="4"/>
        <v>0</v>
      </c>
      <c r="R18" s="81">
        <f t="shared" si="5"/>
        <v>0</v>
      </c>
    </row>
    <row r="19" spans="1:18" ht="15.75" x14ac:dyDescent="0.25">
      <c r="A19" s="1">
        <v>4</v>
      </c>
      <c r="B19" s="1" t="s">
        <v>26</v>
      </c>
      <c r="C19" s="74"/>
      <c r="D19" s="73"/>
      <c r="E19" s="73"/>
      <c r="F19" s="73"/>
      <c r="G19" s="73"/>
      <c r="H19" s="73"/>
      <c r="I19" s="75">
        <f t="shared" si="1"/>
        <v>0</v>
      </c>
      <c r="J19" s="85"/>
      <c r="K19" s="86"/>
      <c r="L19" s="73"/>
      <c r="M19" s="84">
        <f t="shared" si="2"/>
        <v>0</v>
      </c>
      <c r="N19" s="87"/>
      <c r="O19" s="88"/>
      <c r="P19" s="75">
        <f t="shared" si="3"/>
        <v>0</v>
      </c>
      <c r="Q19" s="81">
        <f t="shared" si="4"/>
        <v>0</v>
      </c>
      <c r="R19" s="81">
        <f t="shared" si="5"/>
        <v>0</v>
      </c>
    </row>
    <row r="20" spans="1:18" ht="15.75" x14ac:dyDescent="0.25">
      <c r="A20" s="1">
        <v>5</v>
      </c>
      <c r="B20" s="1" t="s">
        <v>27</v>
      </c>
      <c r="C20" s="74"/>
      <c r="D20" s="73"/>
      <c r="E20" s="73"/>
      <c r="F20" s="73"/>
      <c r="G20" s="73"/>
      <c r="H20" s="73"/>
      <c r="I20" s="75">
        <f t="shared" si="1"/>
        <v>0</v>
      </c>
      <c r="J20" s="85"/>
      <c r="K20" s="86"/>
      <c r="L20" s="73"/>
      <c r="M20" s="84">
        <f t="shared" si="2"/>
        <v>0</v>
      </c>
      <c r="N20" s="87"/>
      <c r="O20" s="88"/>
      <c r="P20" s="75">
        <f t="shared" si="3"/>
        <v>0</v>
      </c>
      <c r="Q20" s="81">
        <f t="shared" si="4"/>
        <v>0</v>
      </c>
      <c r="R20" s="81">
        <f t="shared" si="5"/>
        <v>0</v>
      </c>
    </row>
    <row r="21" spans="1:18" ht="15.75" x14ac:dyDescent="0.25">
      <c r="A21" s="1">
        <v>6</v>
      </c>
      <c r="B21" s="1" t="s">
        <v>28</v>
      </c>
      <c r="C21" s="74"/>
      <c r="D21" s="73"/>
      <c r="E21" s="73"/>
      <c r="F21" s="73"/>
      <c r="G21" s="73"/>
      <c r="H21" s="73"/>
      <c r="I21" s="75">
        <f t="shared" si="1"/>
        <v>0</v>
      </c>
      <c r="J21" s="85"/>
      <c r="K21" s="86"/>
      <c r="L21" s="73"/>
      <c r="M21" s="84">
        <f t="shared" si="2"/>
        <v>0</v>
      </c>
      <c r="N21" s="87"/>
      <c r="O21" s="88"/>
      <c r="P21" s="75">
        <f t="shared" si="3"/>
        <v>0</v>
      </c>
      <c r="Q21" s="81">
        <f t="shared" si="4"/>
        <v>0</v>
      </c>
      <c r="R21" s="81">
        <f t="shared" si="5"/>
        <v>0</v>
      </c>
    </row>
    <row r="22" spans="1:18" ht="15.75" x14ac:dyDescent="0.25">
      <c r="A22" s="1">
        <v>7</v>
      </c>
      <c r="B22" s="1" t="s">
        <v>29</v>
      </c>
      <c r="C22" s="74"/>
      <c r="D22" s="73"/>
      <c r="E22" s="73"/>
      <c r="F22" s="73"/>
      <c r="G22" s="73"/>
      <c r="H22" s="73"/>
      <c r="I22" s="75">
        <f t="shared" si="1"/>
        <v>0</v>
      </c>
      <c r="J22" s="85"/>
      <c r="K22" s="86"/>
      <c r="L22" s="73"/>
      <c r="M22" s="84">
        <f t="shared" si="2"/>
        <v>0</v>
      </c>
      <c r="N22" s="87"/>
      <c r="O22" s="88"/>
      <c r="P22" s="75">
        <f t="shared" si="3"/>
        <v>0</v>
      </c>
      <c r="Q22" s="81">
        <f t="shared" si="4"/>
        <v>0</v>
      </c>
      <c r="R22" s="81">
        <f t="shared" si="5"/>
        <v>0</v>
      </c>
    </row>
    <row r="23" spans="1:18" ht="15.75" x14ac:dyDescent="0.25">
      <c r="A23" s="1">
        <v>8</v>
      </c>
      <c r="B23" s="1" t="s">
        <v>30</v>
      </c>
      <c r="C23" s="74"/>
      <c r="D23" s="73"/>
      <c r="E23" s="73"/>
      <c r="F23" s="73"/>
      <c r="G23" s="73"/>
      <c r="H23" s="73"/>
      <c r="I23" s="75">
        <f t="shared" si="1"/>
        <v>0</v>
      </c>
      <c r="J23" s="85"/>
      <c r="K23" s="86"/>
      <c r="L23" s="73"/>
      <c r="M23" s="84">
        <f t="shared" si="2"/>
        <v>0</v>
      </c>
      <c r="N23" s="87"/>
      <c r="O23" s="88"/>
      <c r="P23" s="75">
        <f t="shared" si="3"/>
        <v>0</v>
      </c>
      <c r="Q23" s="81">
        <f t="shared" si="4"/>
        <v>0</v>
      </c>
      <c r="R23" s="81">
        <f t="shared" si="5"/>
        <v>0</v>
      </c>
    </row>
    <row r="24" spans="1:18" ht="15.75" x14ac:dyDescent="0.25">
      <c r="A24" s="1">
        <v>9</v>
      </c>
      <c r="B24" s="1" t="s">
        <v>31</v>
      </c>
      <c r="C24" s="74"/>
      <c r="D24" s="73"/>
      <c r="E24" s="73"/>
      <c r="F24" s="73"/>
      <c r="G24" s="73"/>
      <c r="H24" s="73"/>
      <c r="I24" s="75">
        <f t="shared" si="1"/>
        <v>0</v>
      </c>
      <c r="J24" s="85"/>
      <c r="K24" s="86"/>
      <c r="L24" s="73"/>
      <c r="M24" s="84">
        <f t="shared" si="2"/>
        <v>0</v>
      </c>
      <c r="N24" s="87"/>
      <c r="O24" s="88"/>
      <c r="P24" s="75">
        <f t="shared" si="3"/>
        <v>0</v>
      </c>
      <c r="Q24" s="81">
        <f t="shared" si="4"/>
        <v>0</v>
      </c>
      <c r="R24" s="81">
        <f t="shared" si="5"/>
        <v>0</v>
      </c>
    </row>
    <row r="25" spans="1:18" ht="15.75" x14ac:dyDescent="0.25">
      <c r="A25" s="1">
        <v>10</v>
      </c>
      <c r="B25" s="1" t="s">
        <v>32</v>
      </c>
      <c r="C25" s="74"/>
      <c r="D25" s="73"/>
      <c r="E25" s="73"/>
      <c r="F25" s="73"/>
      <c r="G25" s="73"/>
      <c r="H25" s="73"/>
      <c r="I25" s="75">
        <f t="shared" si="1"/>
        <v>0</v>
      </c>
      <c r="J25" s="85"/>
      <c r="K25" s="86"/>
      <c r="L25" s="73"/>
      <c r="M25" s="84">
        <f t="shared" si="2"/>
        <v>0</v>
      </c>
      <c r="N25" s="87"/>
      <c r="O25" s="88"/>
      <c r="P25" s="75">
        <f t="shared" si="3"/>
        <v>0</v>
      </c>
      <c r="Q25" s="81">
        <f t="shared" si="4"/>
        <v>0</v>
      </c>
      <c r="R25" s="81">
        <f t="shared" si="5"/>
        <v>0</v>
      </c>
    </row>
    <row r="26" spans="1:18" ht="15.75" x14ac:dyDescent="0.25">
      <c r="A26" s="1">
        <v>11</v>
      </c>
      <c r="B26" s="1" t="s">
        <v>33</v>
      </c>
      <c r="C26" s="74"/>
      <c r="D26" s="73"/>
      <c r="E26" s="73"/>
      <c r="F26" s="73"/>
      <c r="G26" s="73"/>
      <c r="H26" s="73"/>
      <c r="I26" s="75">
        <f t="shared" si="1"/>
        <v>0</v>
      </c>
      <c r="J26" s="85"/>
      <c r="K26" s="86"/>
      <c r="L26" s="73"/>
      <c r="M26" s="84">
        <f t="shared" si="2"/>
        <v>0</v>
      </c>
      <c r="N26" s="87"/>
      <c r="O26" s="88"/>
      <c r="P26" s="75">
        <f t="shared" si="3"/>
        <v>0</v>
      </c>
      <c r="Q26" s="81">
        <f t="shared" si="4"/>
        <v>0</v>
      </c>
      <c r="R26" s="81">
        <f t="shared" si="5"/>
        <v>0</v>
      </c>
    </row>
    <row r="27" spans="1:18" ht="15.75" x14ac:dyDescent="0.25">
      <c r="A27" s="1">
        <v>12</v>
      </c>
      <c r="B27" s="1" t="s">
        <v>34</v>
      </c>
      <c r="C27" s="74"/>
      <c r="D27" s="73"/>
      <c r="E27" s="73"/>
      <c r="F27" s="73"/>
      <c r="G27" s="73"/>
      <c r="H27" s="73"/>
      <c r="I27" s="75">
        <f t="shared" si="1"/>
        <v>0</v>
      </c>
      <c r="J27" s="85"/>
      <c r="K27" s="86"/>
      <c r="L27" s="73"/>
      <c r="M27" s="84">
        <f t="shared" si="2"/>
        <v>0</v>
      </c>
      <c r="N27" s="87"/>
      <c r="O27" s="88"/>
      <c r="P27" s="75">
        <f t="shared" si="3"/>
        <v>0</v>
      </c>
      <c r="Q27" s="81">
        <f t="shared" si="4"/>
        <v>0</v>
      </c>
      <c r="R27" s="81">
        <f t="shared" si="5"/>
        <v>0</v>
      </c>
    </row>
    <row r="28" spans="1:18" ht="15.75" x14ac:dyDescent="0.25">
      <c r="A28" s="1">
        <v>13</v>
      </c>
      <c r="B28" s="1" t="s">
        <v>35</v>
      </c>
      <c r="C28" s="74"/>
      <c r="D28" s="73"/>
      <c r="E28" s="73"/>
      <c r="F28" s="73"/>
      <c r="G28" s="73"/>
      <c r="H28" s="73"/>
      <c r="I28" s="75">
        <f t="shared" si="1"/>
        <v>0</v>
      </c>
      <c r="J28" s="85"/>
      <c r="K28" s="86"/>
      <c r="L28" s="73"/>
      <c r="M28" s="84">
        <f t="shared" si="2"/>
        <v>0</v>
      </c>
      <c r="N28" s="87"/>
      <c r="O28" s="88"/>
      <c r="P28" s="75">
        <f t="shared" si="3"/>
        <v>0</v>
      </c>
      <c r="Q28" s="81">
        <f t="shared" si="4"/>
        <v>0</v>
      </c>
      <c r="R28" s="81">
        <f t="shared" si="5"/>
        <v>0</v>
      </c>
    </row>
    <row r="29" spans="1:18" ht="15.75" x14ac:dyDescent="0.25">
      <c r="A29" s="1">
        <v>14</v>
      </c>
      <c r="B29" s="1" t="s">
        <v>36</v>
      </c>
      <c r="C29" s="74"/>
      <c r="D29" s="73"/>
      <c r="E29" s="73"/>
      <c r="F29" s="73"/>
      <c r="G29" s="73"/>
      <c r="H29" s="73"/>
      <c r="I29" s="75">
        <f t="shared" si="1"/>
        <v>0</v>
      </c>
      <c r="J29" s="85"/>
      <c r="K29" s="86"/>
      <c r="L29" s="73"/>
      <c r="M29" s="84">
        <f t="shared" si="2"/>
        <v>0</v>
      </c>
      <c r="N29" s="87"/>
      <c r="O29" s="88"/>
      <c r="P29" s="75">
        <f t="shared" si="3"/>
        <v>0</v>
      </c>
      <c r="Q29" s="81">
        <f t="shared" si="4"/>
        <v>0</v>
      </c>
      <c r="R29" s="81">
        <f t="shared" si="5"/>
        <v>0</v>
      </c>
    </row>
    <row r="30" spans="1:18" ht="15.75" x14ac:dyDescent="0.25">
      <c r="A30" s="1">
        <v>15</v>
      </c>
      <c r="B30" s="1" t="s">
        <v>37</v>
      </c>
      <c r="C30" s="74"/>
      <c r="D30" s="73"/>
      <c r="E30" s="73"/>
      <c r="F30" s="73"/>
      <c r="G30" s="73"/>
      <c r="H30" s="73"/>
      <c r="I30" s="75">
        <f t="shared" si="1"/>
        <v>0</v>
      </c>
      <c r="J30" s="85"/>
      <c r="K30" s="86"/>
      <c r="L30" s="73"/>
      <c r="M30" s="84">
        <f t="shared" si="2"/>
        <v>0</v>
      </c>
      <c r="N30" s="87"/>
      <c r="O30" s="88"/>
      <c r="P30" s="75">
        <f t="shared" si="3"/>
        <v>0</v>
      </c>
      <c r="Q30" s="81">
        <f t="shared" si="4"/>
        <v>0</v>
      </c>
      <c r="R30" s="81">
        <f t="shared" si="5"/>
        <v>0</v>
      </c>
    </row>
    <row r="31" spans="1:18" ht="15.75" x14ac:dyDescent="0.25">
      <c r="A31" s="1">
        <v>16</v>
      </c>
      <c r="B31" s="1" t="s">
        <v>38</v>
      </c>
      <c r="C31" s="74"/>
      <c r="D31" s="73"/>
      <c r="E31" s="73"/>
      <c r="F31" s="73"/>
      <c r="G31" s="73"/>
      <c r="H31" s="73"/>
      <c r="I31" s="75">
        <f t="shared" si="1"/>
        <v>0</v>
      </c>
      <c r="J31" s="85"/>
      <c r="K31" s="86"/>
      <c r="L31" s="73"/>
      <c r="M31" s="84">
        <f t="shared" si="2"/>
        <v>0</v>
      </c>
      <c r="N31" s="87"/>
      <c r="O31" s="88"/>
      <c r="P31" s="75">
        <f t="shared" si="3"/>
        <v>0</v>
      </c>
      <c r="Q31" s="81">
        <f t="shared" si="4"/>
        <v>0</v>
      </c>
      <c r="R31" s="81">
        <f t="shared" si="5"/>
        <v>0</v>
      </c>
    </row>
    <row r="32" spans="1:18" ht="15.75" x14ac:dyDescent="0.25">
      <c r="A32" s="1">
        <v>17</v>
      </c>
      <c r="B32" s="1" t="s">
        <v>39</v>
      </c>
      <c r="C32" s="74"/>
      <c r="D32" s="73"/>
      <c r="E32" s="73"/>
      <c r="F32" s="73"/>
      <c r="G32" s="73"/>
      <c r="H32" s="73"/>
      <c r="I32" s="75">
        <f t="shared" si="1"/>
        <v>0</v>
      </c>
      <c r="J32" s="85"/>
      <c r="K32" s="86"/>
      <c r="L32" s="73"/>
      <c r="M32" s="84">
        <f t="shared" si="2"/>
        <v>0</v>
      </c>
      <c r="N32" s="87"/>
      <c r="O32" s="88"/>
      <c r="P32" s="75">
        <f t="shared" si="3"/>
        <v>0</v>
      </c>
      <c r="Q32" s="81">
        <f t="shared" si="4"/>
        <v>0</v>
      </c>
      <c r="R32" s="81">
        <f t="shared" si="5"/>
        <v>0</v>
      </c>
    </row>
    <row r="33" spans="1:18" ht="15.75" x14ac:dyDescent="0.25">
      <c r="A33" s="1">
        <v>18</v>
      </c>
      <c r="B33" s="1" t="s">
        <v>40</v>
      </c>
      <c r="C33" s="74"/>
      <c r="D33" s="73"/>
      <c r="E33" s="73"/>
      <c r="F33" s="73"/>
      <c r="G33" s="73"/>
      <c r="H33" s="73"/>
      <c r="I33" s="75">
        <f t="shared" si="1"/>
        <v>0</v>
      </c>
      <c r="J33" s="85"/>
      <c r="K33" s="86"/>
      <c r="L33" s="73"/>
      <c r="M33" s="84">
        <f t="shared" si="2"/>
        <v>0</v>
      </c>
      <c r="N33" s="87"/>
      <c r="O33" s="88"/>
      <c r="P33" s="75">
        <f t="shared" si="3"/>
        <v>0</v>
      </c>
      <c r="Q33" s="81">
        <f t="shared" si="4"/>
        <v>0</v>
      </c>
      <c r="R33" s="81">
        <f t="shared" si="5"/>
        <v>0</v>
      </c>
    </row>
    <row r="34" spans="1:18" ht="15.75" x14ac:dyDescent="0.25">
      <c r="A34" s="1">
        <v>19</v>
      </c>
      <c r="B34" s="1" t="s">
        <v>41</v>
      </c>
      <c r="C34" s="74"/>
      <c r="D34" s="73"/>
      <c r="E34" s="73"/>
      <c r="F34" s="73"/>
      <c r="G34" s="73"/>
      <c r="H34" s="73"/>
      <c r="I34" s="75">
        <f t="shared" si="1"/>
        <v>0</v>
      </c>
      <c r="J34" s="85"/>
      <c r="K34" s="86"/>
      <c r="L34" s="73"/>
      <c r="M34" s="84">
        <f t="shared" si="2"/>
        <v>0</v>
      </c>
      <c r="N34" s="87"/>
      <c r="O34" s="88"/>
      <c r="P34" s="75">
        <f t="shared" si="3"/>
        <v>0</v>
      </c>
      <c r="Q34" s="81">
        <f t="shared" si="4"/>
        <v>0</v>
      </c>
      <c r="R34" s="81">
        <f t="shared" si="5"/>
        <v>0</v>
      </c>
    </row>
    <row r="35" spans="1:18" ht="15.75" x14ac:dyDescent="0.25">
      <c r="A35" s="1">
        <v>20</v>
      </c>
      <c r="B35" s="1" t="s">
        <v>42</v>
      </c>
      <c r="C35" s="74"/>
      <c r="D35" s="73"/>
      <c r="E35" s="73"/>
      <c r="F35" s="73"/>
      <c r="G35" s="73"/>
      <c r="H35" s="73"/>
      <c r="I35" s="75">
        <f t="shared" si="1"/>
        <v>0</v>
      </c>
      <c r="J35" s="85"/>
      <c r="K35" s="86"/>
      <c r="L35" s="73"/>
      <c r="M35" s="84">
        <f t="shared" si="2"/>
        <v>0</v>
      </c>
      <c r="N35" s="87"/>
      <c r="O35" s="88"/>
      <c r="P35" s="75">
        <f t="shared" si="3"/>
        <v>0</v>
      </c>
      <c r="Q35" s="81">
        <f t="shared" si="4"/>
        <v>0</v>
      </c>
      <c r="R35" s="81">
        <f t="shared" si="5"/>
        <v>0</v>
      </c>
    </row>
    <row r="36" spans="1:18" ht="15.75" x14ac:dyDescent="0.25">
      <c r="A36" s="1">
        <v>21</v>
      </c>
      <c r="B36" s="1" t="s">
        <v>43</v>
      </c>
      <c r="C36" s="74"/>
      <c r="D36" s="73"/>
      <c r="E36" s="73"/>
      <c r="F36" s="73"/>
      <c r="G36" s="73"/>
      <c r="H36" s="73"/>
      <c r="I36" s="75">
        <f t="shared" si="1"/>
        <v>0</v>
      </c>
      <c r="J36" s="85"/>
      <c r="K36" s="86"/>
      <c r="L36" s="73"/>
      <c r="M36" s="84">
        <f t="shared" si="2"/>
        <v>0</v>
      </c>
      <c r="N36" s="87"/>
      <c r="O36" s="88"/>
      <c r="P36" s="75">
        <f t="shared" si="3"/>
        <v>0</v>
      </c>
      <c r="Q36" s="81">
        <f t="shared" si="4"/>
        <v>0</v>
      </c>
      <c r="R36" s="81">
        <f t="shared" si="5"/>
        <v>0</v>
      </c>
    </row>
    <row r="37" spans="1:18" ht="15.75" x14ac:dyDescent="0.25">
      <c r="A37" s="1">
        <v>22</v>
      </c>
      <c r="B37" s="1" t="s">
        <v>44</v>
      </c>
      <c r="C37" s="74"/>
      <c r="D37" s="73"/>
      <c r="E37" s="73"/>
      <c r="F37" s="73"/>
      <c r="G37" s="73"/>
      <c r="H37" s="73"/>
      <c r="I37" s="75">
        <f t="shared" si="1"/>
        <v>0</v>
      </c>
      <c r="J37" s="85"/>
      <c r="K37" s="86"/>
      <c r="L37" s="73"/>
      <c r="M37" s="84">
        <f t="shared" si="2"/>
        <v>0</v>
      </c>
      <c r="N37" s="87"/>
      <c r="O37" s="88"/>
      <c r="P37" s="75">
        <f t="shared" si="3"/>
        <v>0</v>
      </c>
      <c r="Q37" s="81">
        <f t="shared" si="4"/>
        <v>0</v>
      </c>
      <c r="R37" s="81">
        <f t="shared" si="5"/>
        <v>0</v>
      </c>
    </row>
    <row r="38" spans="1:18" ht="15.75" x14ac:dyDescent="0.25">
      <c r="A38" s="1">
        <v>23</v>
      </c>
      <c r="B38" s="1" t="s">
        <v>45</v>
      </c>
      <c r="C38" s="74"/>
      <c r="D38" s="73"/>
      <c r="E38" s="73"/>
      <c r="F38" s="73"/>
      <c r="G38" s="73"/>
      <c r="H38" s="73"/>
      <c r="I38" s="75">
        <f t="shared" si="1"/>
        <v>0</v>
      </c>
      <c r="J38" s="85"/>
      <c r="K38" s="86"/>
      <c r="L38" s="73"/>
      <c r="M38" s="84">
        <f t="shared" si="2"/>
        <v>0</v>
      </c>
      <c r="N38" s="87"/>
      <c r="O38" s="88"/>
      <c r="P38" s="75">
        <f t="shared" si="3"/>
        <v>0</v>
      </c>
      <c r="Q38" s="81">
        <f t="shared" si="4"/>
        <v>0</v>
      </c>
      <c r="R38" s="81">
        <f t="shared" si="5"/>
        <v>0</v>
      </c>
    </row>
    <row r="39" spans="1:18" ht="15.75" x14ac:dyDescent="0.25">
      <c r="A39" s="1">
        <v>24</v>
      </c>
      <c r="B39" s="1" t="s">
        <v>46</v>
      </c>
      <c r="C39" s="74"/>
      <c r="D39" s="73"/>
      <c r="E39" s="73"/>
      <c r="F39" s="73"/>
      <c r="G39" s="73"/>
      <c r="H39" s="73"/>
      <c r="I39" s="75">
        <f t="shared" si="1"/>
        <v>0</v>
      </c>
      <c r="J39" s="85"/>
      <c r="K39" s="86"/>
      <c r="L39" s="73"/>
      <c r="M39" s="84">
        <f t="shared" si="2"/>
        <v>0</v>
      </c>
      <c r="N39" s="87"/>
      <c r="O39" s="88"/>
      <c r="P39" s="75">
        <f t="shared" si="3"/>
        <v>0</v>
      </c>
      <c r="Q39" s="81">
        <f t="shared" si="4"/>
        <v>0</v>
      </c>
      <c r="R39" s="81">
        <f t="shared" si="5"/>
        <v>0</v>
      </c>
    </row>
    <row r="40" spans="1:18" ht="15.75" x14ac:dyDescent="0.25">
      <c r="A40" s="1">
        <v>25</v>
      </c>
      <c r="B40" s="1" t="s">
        <v>47</v>
      </c>
      <c r="C40" s="74"/>
      <c r="D40" s="73"/>
      <c r="E40" s="73"/>
      <c r="F40" s="73"/>
      <c r="G40" s="73"/>
      <c r="H40" s="73"/>
      <c r="I40" s="75">
        <f t="shared" si="1"/>
        <v>0</v>
      </c>
      <c r="J40" s="85"/>
      <c r="K40" s="86"/>
      <c r="L40" s="73"/>
      <c r="M40" s="84">
        <f t="shared" si="2"/>
        <v>0</v>
      </c>
      <c r="N40" s="87"/>
      <c r="O40" s="88"/>
      <c r="P40" s="75">
        <f t="shared" si="3"/>
        <v>0</v>
      </c>
      <c r="Q40" s="81">
        <f t="shared" si="4"/>
        <v>0</v>
      </c>
      <c r="R40" s="81">
        <f t="shared" si="5"/>
        <v>0</v>
      </c>
    </row>
    <row r="41" spans="1:18" ht="15.75" x14ac:dyDescent="0.25">
      <c r="A41" s="1">
        <v>26</v>
      </c>
      <c r="B41" s="1" t="s">
        <v>48</v>
      </c>
      <c r="C41" s="74"/>
      <c r="D41" s="73"/>
      <c r="E41" s="73"/>
      <c r="F41" s="73"/>
      <c r="G41" s="73"/>
      <c r="H41" s="73"/>
      <c r="I41" s="75">
        <f t="shared" si="1"/>
        <v>0</v>
      </c>
      <c r="J41" s="85"/>
      <c r="K41" s="86"/>
      <c r="L41" s="73"/>
      <c r="M41" s="84">
        <f t="shared" si="2"/>
        <v>0</v>
      </c>
      <c r="N41" s="87"/>
      <c r="O41" s="88"/>
      <c r="P41" s="75">
        <f t="shared" si="3"/>
        <v>0</v>
      </c>
      <c r="Q41" s="81">
        <f t="shared" si="4"/>
        <v>0</v>
      </c>
      <c r="R41" s="81">
        <f t="shared" si="5"/>
        <v>0</v>
      </c>
    </row>
    <row r="42" spans="1:18" ht="15.75" x14ac:dyDescent="0.25">
      <c r="A42" s="9" t="s">
        <v>49</v>
      </c>
      <c r="B42" s="1" t="s">
        <v>50</v>
      </c>
      <c r="C42" s="74"/>
      <c r="D42" s="73"/>
      <c r="E42" s="73"/>
      <c r="F42" s="73"/>
      <c r="G42" s="73"/>
      <c r="H42" s="73"/>
      <c r="I42" s="75">
        <f t="shared" si="1"/>
        <v>0</v>
      </c>
      <c r="J42" s="85"/>
      <c r="K42" s="86"/>
      <c r="L42" s="73"/>
      <c r="M42" s="84">
        <f t="shared" si="2"/>
        <v>0</v>
      </c>
      <c r="N42" s="87"/>
      <c r="O42" s="88"/>
      <c r="P42" s="75">
        <f t="shared" si="3"/>
        <v>0</v>
      </c>
      <c r="Q42" s="81">
        <f t="shared" si="4"/>
        <v>0</v>
      </c>
      <c r="R42" s="81"/>
    </row>
    <row r="43" spans="1:18" ht="15.75" x14ac:dyDescent="0.25">
      <c r="A43" s="1">
        <v>27</v>
      </c>
      <c r="B43" s="1" t="s">
        <v>51</v>
      </c>
      <c r="C43" s="74"/>
      <c r="D43" s="73"/>
      <c r="E43" s="73"/>
      <c r="F43" s="73"/>
      <c r="G43" s="73"/>
      <c r="H43" s="73"/>
      <c r="I43" s="75">
        <f t="shared" si="1"/>
        <v>0</v>
      </c>
      <c r="J43" s="85"/>
      <c r="K43" s="86"/>
      <c r="L43" s="73"/>
      <c r="M43" s="84">
        <f t="shared" si="2"/>
        <v>0</v>
      </c>
      <c r="N43" s="87"/>
      <c r="O43" s="88"/>
      <c r="P43" s="75">
        <f t="shared" si="3"/>
        <v>0</v>
      </c>
      <c r="Q43" s="81">
        <f t="shared" si="4"/>
        <v>0</v>
      </c>
      <c r="R43" s="81">
        <f t="shared" si="5"/>
        <v>0</v>
      </c>
    </row>
    <row r="44" spans="1:18" ht="31.5" x14ac:dyDescent="0.25">
      <c r="A44" s="60">
        <v>28</v>
      </c>
      <c r="B44" s="22" t="s">
        <v>103</v>
      </c>
      <c r="C44" s="6">
        <f>'Other Supplemental Cost'!C22</f>
        <v>0</v>
      </c>
      <c r="D44" s="6">
        <f>'Other Supplemental Cost'!D22</f>
        <v>0</v>
      </c>
      <c r="E44" s="6">
        <f>'Other Supplemental Cost'!E22</f>
        <v>0</v>
      </c>
      <c r="F44" s="6">
        <f>'Other Supplemental Cost'!F22</f>
        <v>0</v>
      </c>
      <c r="G44" s="6">
        <f>'Other Supplemental Cost'!G22</f>
        <v>0</v>
      </c>
      <c r="H44" s="6">
        <f>'Other Supplemental Cost'!H22</f>
        <v>0</v>
      </c>
      <c r="I44" s="7">
        <f t="shared" si="1"/>
        <v>0</v>
      </c>
      <c r="J44" s="6">
        <f>'Other Supplemental Cost'!J22</f>
        <v>0</v>
      </c>
      <c r="K44" s="6">
        <f>'Other Supplemental Cost'!K22</f>
        <v>0</v>
      </c>
      <c r="L44" s="6">
        <f>'Other Supplemental Cost'!L22</f>
        <v>0</v>
      </c>
      <c r="M44" s="6">
        <f>'Other Supplemental Cost'!M22</f>
        <v>0</v>
      </c>
      <c r="N44" s="6">
        <f>'Other Supplemental Cost'!N22</f>
        <v>0</v>
      </c>
      <c r="O44" s="6">
        <f>'Other Supplemental Cost'!O22</f>
        <v>0</v>
      </c>
      <c r="P44" s="6">
        <f>'Other Supplemental Cost'!P22</f>
        <v>0</v>
      </c>
      <c r="Q44" s="8">
        <f t="shared" si="4"/>
        <v>0</v>
      </c>
      <c r="R44" s="29"/>
    </row>
    <row r="45" spans="1:18" ht="19.5" thickBot="1" x14ac:dyDescent="0.35">
      <c r="A45" s="1"/>
      <c r="B45" s="12" t="s">
        <v>52</v>
      </c>
      <c r="C45" s="111">
        <f>SUM(C12:C44)</f>
        <v>0</v>
      </c>
      <c r="D45" s="112">
        <f>SUM(D17:D44)+D11</f>
        <v>0</v>
      </c>
      <c r="E45" s="112">
        <f t="shared" ref="E45:H45" si="6">SUM(E17:E44)+E11</f>
        <v>0</v>
      </c>
      <c r="F45" s="112">
        <f t="shared" si="6"/>
        <v>0</v>
      </c>
      <c r="G45" s="112">
        <f t="shared" si="6"/>
        <v>0</v>
      </c>
      <c r="H45" s="112">
        <f t="shared" si="6"/>
        <v>0</v>
      </c>
      <c r="I45" s="113">
        <f t="shared" si="1"/>
        <v>0</v>
      </c>
      <c r="J45" s="114">
        <f>SUM(J17:J44)+J11</f>
        <v>0</v>
      </c>
      <c r="K45" s="115">
        <f t="shared" ref="K45:O45" si="7">SUM(K17:K44)+K11</f>
        <v>0</v>
      </c>
      <c r="L45" s="112">
        <f t="shared" si="7"/>
        <v>0</v>
      </c>
      <c r="M45" s="84">
        <f t="shared" si="2"/>
        <v>0</v>
      </c>
      <c r="N45" s="112">
        <f t="shared" si="7"/>
        <v>0</v>
      </c>
      <c r="O45" s="112">
        <f t="shared" si="7"/>
        <v>0</v>
      </c>
      <c r="P45" s="112">
        <f>N45+O45</f>
        <v>0</v>
      </c>
      <c r="Q45" s="112">
        <f>J45+M45+P45</f>
        <v>0</v>
      </c>
      <c r="R45" s="116">
        <f>I45+Q45</f>
        <v>0</v>
      </c>
    </row>
    <row r="46" spans="1:18" ht="15.75" x14ac:dyDescent="0.25">
      <c r="A46" s="1"/>
      <c r="B46" s="2"/>
      <c r="C46" s="2"/>
      <c r="D46" s="15"/>
      <c r="E46" s="15"/>
      <c r="F46" s="15"/>
      <c r="G46" s="15"/>
      <c r="H46" s="15"/>
      <c r="I46" s="15"/>
      <c r="J46" s="38"/>
      <c r="K46" s="48"/>
      <c r="L46" s="49"/>
      <c r="M46" s="50"/>
      <c r="N46" s="16"/>
      <c r="O46" s="16"/>
      <c r="P46" s="16"/>
      <c r="Q46" s="17"/>
      <c r="R46" s="18"/>
    </row>
    <row r="47" spans="1:18" ht="19.5" thickBot="1" x14ac:dyDescent="0.35">
      <c r="A47" s="5" t="s">
        <v>53</v>
      </c>
      <c r="B47" s="1"/>
      <c r="C47" s="1"/>
      <c r="D47" s="19"/>
      <c r="E47" s="19"/>
      <c r="F47" s="19"/>
      <c r="G47" s="19"/>
      <c r="H47" s="19"/>
      <c r="I47" s="19"/>
      <c r="J47" s="39"/>
      <c r="K47" s="51"/>
      <c r="L47" s="28"/>
      <c r="M47" s="52"/>
      <c r="N47" s="19"/>
      <c r="O47" s="19"/>
      <c r="P47" s="19"/>
      <c r="Q47" s="20"/>
      <c r="R47" s="21"/>
    </row>
    <row r="48" spans="1:18" ht="15.75" x14ac:dyDescent="0.25">
      <c r="A48" s="1">
        <v>29</v>
      </c>
      <c r="B48" s="1" t="s">
        <v>54</v>
      </c>
      <c r="C48" s="1"/>
      <c r="D48" s="73"/>
      <c r="E48" s="73"/>
      <c r="F48" s="73"/>
      <c r="G48" s="73"/>
      <c r="H48" s="73"/>
      <c r="I48" s="75">
        <f t="shared" ref="I48:I76" si="8">SUM(D48:H48)</f>
        <v>0</v>
      </c>
      <c r="J48" s="85"/>
      <c r="K48" s="86"/>
      <c r="L48" s="73"/>
      <c r="M48" s="84">
        <f t="shared" ref="M48:M76" si="9">K48+L48</f>
        <v>0</v>
      </c>
      <c r="N48" s="89"/>
      <c r="O48" s="90"/>
      <c r="P48" s="79">
        <f t="shared" ref="P48:P76" si="10">N48+O48</f>
        <v>0</v>
      </c>
      <c r="Q48" s="81">
        <f t="shared" ref="Q48:Q80" si="11">J48+M48+P48</f>
        <v>0</v>
      </c>
      <c r="R48" s="81">
        <f t="shared" ref="R48:R76" si="12">I48+Q48</f>
        <v>0</v>
      </c>
    </row>
    <row r="49" spans="1:18" ht="15.75" x14ac:dyDescent="0.25">
      <c r="A49" s="1">
        <v>30</v>
      </c>
      <c r="B49" s="1" t="s">
        <v>55</v>
      </c>
      <c r="C49" s="1"/>
      <c r="D49" s="73"/>
      <c r="E49" s="73"/>
      <c r="F49" s="73"/>
      <c r="G49" s="73"/>
      <c r="H49" s="73"/>
      <c r="I49" s="75">
        <f t="shared" si="8"/>
        <v>0</v>
      </c>
      <c r="J49" s="85"/>
      <c r="K49" s="86"/>
      <c r="L49" s="73"/>
      <c r="M49" s="84">
        <f t="shared" si="9"/>
        <v>0</v>
      </c>
      <c r="N49" s="86"/>
      <c r="O49" s="88"/>
      <c r="P49" s="84">
        <f t="shared" si="10"/>
        <v>0</v>
      </c>
      <c r="Q49" s="81">
        <f t="shared" si="11"/>
        <v>0</v>
      </c>
      <c r="R49" s="81">
        <f t="shared" si="12"/>
        <v>0</v>
      </c>
    </row>
    <row r="50" spans="1:18" ht="15.75" x14ac:dyDescent="0.25">
      <c r="A50" s="1">
        <v>31</v>
      </c>
      <c r="B50" s="1" t="s">
        <v>56</v>
      </c>
      <c r="C50" s="1"/>
      <c r="D50" s="73"/>
      <c r="E50" s="73"/>
      <c r="F50" s="73"/>
      <c r="G50" s="73"/>
      <c r="H50" s="73"/>
      <c r="I50" s="75">
        <f t="shared" si="8"/>
        <v>0</v>
      </c>
      <c r="J50" s="85"/>
      <c r="K50" s="86"/>
      <c r="L50" s="73"/>
      <c r="M50" s="84">
        <f t="shared" si="9"/>
        <v>0</v>
      </c>
      <c r="N50" s="86"/>
      <c r="O50" s="88"/>
      <c r="P50" s="84">
        <f t="shared" si="10"/>
        <v>0</v>
      </c>
      <c r="Q50" s="81">
        <f t="shared" si="11"/>
        <v>0</v>
      </c>
      <c r="R50" s="81">
        <f t="shared" si="12"/>
        <v>0</v>
      </c>
    </row>
    <row r="51" spans="1:18" ht="15.75" x14ac:dyDescent="0.25">
      <c r="A51" s="1">
        <v>32</v>
      </c>
      <c r="B51" s="1" t="s">
        <v>57</v>
      </c>
      <c r="C51" s="1"/>
      <c r="D51" s="73"/>
      <c r="E51" s="73"/>
      <c r="F51" s="73"/>
      <c r="G51" s="73"/>
      <c r="H51" s="73"/>
      <c r="I51" s="75">
        <f t="shared" si="8"/>
        <v>0</v>
      </c>
      <c r="J51" s="85"/>
      <c r="K51" s="86"/>
      <c r="L51" s="73"/>
      <c r="M51" s="84">
        <f t="shared" si="9"/>
        <v>0</v>
      </c>
      <c r="N51" s="86"/>
      <c r="O51" s="88"/>
      <c r="P51" s="84">
        <f t="shared" si="10"/>
        <v>0</v>
      </c>
      <c r="Q51" s="81">
        <f t="shared" si="11"/>
        <v>0</v>
      </c>
      <c r="R51" s="81">
        <f t="shared" si="12"/>
        <v>0</v>
      </c>
    </row>
    <row r="52" spans="1:18" ht="15.75" x14ac:dyDescent="0.25">
      <c r="A52" s="1">
        <v>33</v>
      </c>
      <c r="B52" s="1" t="s">
        <v>58</v>
      </c>
      <c r="C52" s="1"/>
      <c r="D52" s="73"/>
      <c r="E52" s="73"/>
      <c r="F52" s="73"/>
      <c r="G52" s="73"/>
      <c r="H52" s="73"/>
      <c r="I52" s="75">
        <f t="shared" si="8"/>
        <v>0</v>
      </c>
      <c r="J52" s="85"/>
      <c r="K52" s="86"/>
      <c r="L52" s="73"/>
      <c r="M52" s="84">
        <f t="shared" si="9"/>
        <v>0</v>
      </c>
      <c r="N52" s="86"/>
      <c r="O52" s="88"/>
      <c r="P52" s="84">
        <f t="shared" si="10"/>
        <v>0</v>
      </c>
      <c r="Q52" s="81">
        <f t="shared" si="11"/>
        <v>0</v>
      </c>
      <c r="R52" s="81">
        <f t="shared" si="12"/>
        <v>0</v>
      </c>
    </row>
    <row r="53" spans="1:18" ht="15.75" x14ac:dyDescent="0.25">
      <c r="A53" s="1">
        <v>34</v>
      </c>
      <c r="B53" s="1" t="s">
        <v>59</v>
      </c>
      <c r="C53" s="1"/>
      <c r="D53" s="73"/>
      <c r="E53" s="73"/>
      <c r="F53" s="73"/>
      <c r="G53" s="73"/>
      <c r="H53" s="73"/>
      <c r="I53" s="75">
        <f t="shared" si="8"/>
        <v>0</v>
      </c>
      <c r="J53" s="85"/>
      <c r="K53" s="86"/>
      <c r="L53" s="73"/>
      <c r="M53" s="84">
        <f t="shared" si="9"/>
        <v>0</v>
      </c>
      <c r="N53" s="86"/>
      <c r="O53" s="88"/>
      <c r="P53" s="84">
        <f t="shared" si="10"/>
        <v>0</v>
      </c>
      <c r="Q53" s="81">
        <f t="shared" si="11"/>
        <v>0</v>
      </c>
      <c r="R53" s="81">
        <f t="shared" si="12"/>
        <v>0</v>
      </c>
    </row>
    <row r="54" spans="1:18" ht="15.75" x14ac:dyDescent="0.25">
      <c r="A54" s="1">
        <v>35</v>
      </c>
      <c r="B54" s="1" t="s">
        <v>131</v>
      </c>
      <c r="C54" s="1"/>
      <c r="D54" s="73"/>
      <c r="E54" s="73"/>
      <c r="F54" s="73"/>
      <c r="G54" s="73"/>
      <c r="H54" s="73"/>
      <c r="I54" s="75"/>
      <c r="J54" s="85"/>
      <c r="K54" s="86"/>
      <c r="L54" s="73"/>
      <c r="M54" s="84"/>
      <c r="N54" s="86"/>
      <c r="O54" s="88"/>
      <c r="P54" s="84"/>
      <c r="Q54" s="81"/>
      <c r="R54" s="81"/>
    </row>
    <row r="55" spans="1:18" ht="15.75" x14ac:dyDescent="0.25">
      <c r="A55" s="1">
        <v>36</v>
      </c>
      <c r="B55" s="1" t="s">
        <v>60</v>
      </c>
      <c r="C55" s="1"/>
      <c r="D55" s="73"/>
      <c r="E55" s="73"/>
      <c r="F55" s="73"/>
      <c r="G55" s="73"/>
      <c r="H55" s="73"/>
      <c r="I55" s="75">
        <f t="shared" si="8"/>
        <v>0</v>
      </c>
      <c r="J55" s="85"/>
      <c r="K55" s="86"/>
      <c r="L55" s="73"/>
      <c r="M55" s="84">
        <f t="shared" si="9"/>
        <v>0</v>
      </c>
      <c r="N55" s="86"/>
      <c r="O55" s="88"/>
      <c r="P55" s="84">
        <f t="shared" si="10"/>
        <v>0</v>
      </c>
      <c r="Q55" s="81">
        <f t="shared" si="11"/>
        <v>0</v>
      </c>
      <c r="R55" s="81">
        <f t="shared" si="12"/>
        <v>0</v>
      </c>
    </row>
    <row r="56" spans="1:18" ht="47.25" x14ac:dyDescent="0.25">
      <c r="A56" s="60">
        <v>37</v>
      </c>
      <c r="B56" s="22" t="s">
        <v>61</v>
      </c>
      <c r="C56" s="22"/>
      <c r="D56" s="73"/>
      <c r="E56" s="73"/>
      <c r="F56" s="73"/>
      <c r="G56" s="73"/>
      <c r="H56" s="73"/>
      <c r="I56" s="75">
        <f t="shared" si="8"/>
        <v>0</v>
      </c>
      <c r="J56" s="85"/>
      <c r="K56" s="86"/>
      <c r="L56" s="73"/>
      <c r="M56" s="84">
        <f t="shared" si="9"/>
        <v>0</v>
      </c>
      <c r="N56" s="86"/>
      <c r="O56" s="88"/>
      <c r="P56" s="84">
        <f t="shared" si="10"/>
        <v>0</v>
      </c>
      <c r="Q56" s="81">
        <f t="shared" si="11"/>
        <v>0</v>
      </c>
      <c r="R56" s="81">
        <f t="shared" si="12"/>
        <v>0</v>
      </c>
    </row>
    <row r="57" spans="1:18" ht="15.75" x14ac:dyDescent="0.25">
      <c r="A57" s="23">
        <v>38</v>
      </c>
      <c r="B57" s="1" t="s">
        <v>79</v>
      </c>
      <c r="C57" s="1"/>
      <c r="D57" s="73">
        <f>SUM(D58:D61)</f>
        <v>0</v>
      </c>
      <c r="E57" s="73">
        <f t="shared" ref="E57:H57" si="13">SUM(E58:E61)</f>
        <v>0</v>
      </c>
      <c r="F57" s="73">
        <f t="shared" si="13"/>
        <v>0</v>
      </c>
      <c r="G57" s="73">
        <f t="shared" si="13"/>
        <v>0</v>
      </c>
      <c r="H57" s="73">
        <f t="shared" si="13"/>
        <v>0</v>
      </c>
      <c r="I57" s="75">
        <f t="shared" si="8"/>
        <v>0</v>
      </c>
      <c r="J57" s="73">
        <f t="shared" ref="J57:R57" si="14">SUM(J58:J61)</f>
        <v>0</v>
      </c>
      <c r="K57" s="73">
        <f t="shared" si="14"/>
        <v>0</v>
      </c>
      <c r="L57" s="73">
        <f t="shared" si="14"/>
        <v>0</v>
      </c>
      <c r="M57" s="73">
        <f t="shared" si="14"/>
        <v>0</v>
      </c>
      <c r="N57" s="73">
        <f t="shared" si="14"/>
        <v>0</v>
      </c>
      <c r="O57" s="73">
        <f t="shared" si="14"/>
        <v>0</v>
      </c>
      <c r="P57" s="73">
        <f t="shared" si="14"/>
        <v>0</v>
      </c>
      <c r="Q57" s="73">
        <f t="shared" si="14"/>
        <v>0</v>
      </c>
      <c r="R57" s="73">
        <f t="shared" si="14"/>
        <v>0</v>
      </c>
    </row>
    <row r="58" spans="1:18" ht="15.75" x14ac:dyDescent="0.25">
      <c r="A58" s="30" t="s">
        <v>104</v>
      </c>
      <c r="B58" s="23" t="s">
        <v>80</v>
      </c>
      <c r="C58" s="23"/>
      <c r="D58" s="91">
        <f>'Insurance Cost'!E11</f>
        <v>0</v>
      </c>
      <c r="E58" s="91">
        <f>'Insurance Cost'!F11</f>
        <v>0</v>
      </c>
      <c r="F58" s="91">
        <f>'Insurance Cost'!G11</f>
        <v>0</v>
      </c>
      <c r="G58" s="91">
        <f>'Insurance Cost'!H11</f>
        <v>0</v>
      </c>
      <c r="H58" s="91">
        <f>'Insurance Cost'!I11</f>
        <v>0</v>
      </c>
      <c r="I58" s="91">
        <f>'Insurance Cost'!J11</f>
        <v>0</v>
      </c>
      <c r="J58" s="91">
        <f>'Insurance Cost'!K11</f>
        <v>0</v>
      </c>
      <c r="K58" s="91">
        <f>'Insurance Cost'!L11</f>
        <v>0</v>
      </c>
      <c r="L58" s="91">
        <f>'Insurance Cost'!M11</f>
        <v>0</v>
      </c>
      <c r="M58" s="91">
        <f>'Insurance Cost'!N11</f>
        <v>0</v>
      </c>
      <c r="N58" s="91">
        <f>'Insurance Cost'!O11</f>
        <v>0</v>
      </c>
      <c r="O58" s="91">
        <f>'Insurance Cost'!P11</f>
        <v>0</v>
      </c>
      <c r="P58" s="91">
        <f>'Insurance Cost'!Q11</f>
        <v>0</v>
      </c>
      <c r="Q58" s="91">
        <f>'Insurance Cost'!R11</f>
        <v>0</v>
      </c>
      <c r="R58" s="91">
        <f>'Insurance Cost'!S11</f>
        <v>0</v>
      </c>
    </row>
    <row r="59" spans="1:18" ht="15.75" x14ac:dyDescent="0.25">
      <c r="A59" s="30" t="s">
        <v>105</v>
      </c>
      <c r="B59" s="23" t="s">
        <v>81</v>
      </c>
      <c r="C59" s="23"/>
      <c r="D59" s="91">
        <f>'Insurance Cost'!E12</f>
        <v>0</v>
      </c>
      <c r="E59" s="91">
        <f>'Insurance Cost'!F12</f>
        <v>0</v>
      </c>
      <c r="F59" s="91">
        <f>'Insurance Cost'!G12</f>
        <v>0</v>
      </c>
      <c r="G59" s="91">
        <f>'Insurance Cost'!H12</f>
        <v>0</v>
      </c>
      <c r="H59" s="91">
        <f>'Insurance Cost'!I12</f>
        <v>0</v>
      </c>
      <c r="I59" s="91">
        <f>'Insurance Cost'!J12</f>
        <v>0</v>
      </c>
      <c r="J59" s="91">
        <f>'Insurance Cost'!K12</f>
        <v>0</v>
      </c>
      <c r="K59" s="91">
        <f>'Insurance Cost'!L12</f>
        <v>0</v>
      </c>
      <c r="L59" s="91">
        <f>'Insurance Cost'!M12</f>
        <v>0</v>
      </c>
      <c r="M59" s="91">
        <f>'Insurance Cost'!N12</f>
        <v>0</v>
      </c>
      <c r="N59" s="91">
        <f>'Insurance Cost'!O12</f>
        <v>0</v>
      </c>
      <c r="O59" s="91">
        <f>'Insurance Cost'!P12</f>
        <v>0</v>
      </c>
      <c r="P59" s="91">
        <f>'Insurance Cost'!Q12</f>
        <v>0</v>
      </c>
      <c r="Q59" s="91">
        <f>'Insurance Cost'!R12</f>
        <v>0</v>
      </c>
      <c r="R59" s="91">
        <f>'Insurance Cost'!S12</f>
        <v>0</v>
      </c>
    </row>
    <row r="60" spans="1:18" ht="15.75" x14ac:dyDescent="0.25">
      <c r="A60" s="30" t="s">
        <v>106</v>
      </c>
      <c r="B60" s="23" t="s">
        <v>82</v>
      </c>
      <c r="C60" s="23"/>
      <c r="D60" s="91">
        <f>'Insurance Cost'!E13</f>
        <v>0</v>
      </c>
      <c r="E60" s="91">
        <f>'Insurance Cost'!F13</f>
        <v>0</v>
      </c>
      <c r="F60" s="91">
        <f>'Insurance Cost'!G13</f>
        <v>0</v>
      </c>
      <c r="G60" s="91">
        <f>'Insurance Cost'!H13</f>
        <v>0</v>
      </c>
      <c r="H60" s="91">
        <f>'Insurance Cost'!I13</f>
        <v>0</v>
      </c>
      <c r="I60" s="91">
        <f>'Insurance Cost'!J13</f>
        <v>0</v>
      </c>
      <c r="J60" s="91">
        <f>'Insurance Cost'!K13</f>
        <v>0</v>
      </c>
      <c r="K60" s="91">
        <f>'Insurance Cost'!L13</f>
        <v>0</v>
      </c>
      <c r="L60" s="91">
        <f>'Insurance Cost'!M13</f>
        <v>0</v>
      </c>
      <c r="M60" s="91">
        <f>'Insurance Cost'!N13</f>
        <v>0</v>
      </c>
      <c r="N60" s="91">
        <f>'Insurance Cost'!O13</f>
        <v>0</v>
      </c>
      <c r="O60" s="91">
        <f>'Insurance Cost'!P13</f>
        <v>0</v>
      </c>
      <c r="P60" s="91">
        <f>'Insurance Cost'!Q13</f>
        <v>0</v>
      </c>
      <c r="Q60" s="91">
        <f>'Insurance Cost'!R13</f>
        <v>0</v>
      </c>
      <c r="R60" s="91">
        <f>'Insurance Cost'!S13</f>
        <v>0</v>
      </c>
    </row>
    <row r="61" spans="1:18" ht="15.75" x14ac:dyDescent="0.25">
      <c r="A61" s="30" t="s">
        <v>107</v>
      </c>
      <c r="B61" s="23" t="s">
        <v>83</v>
      </c>
      <c r="C61" s="23"/>
      <c r="D61" s="91">
        <f>'Insurance Cost'!E14</f>
        <v>0</v>
      </c>
      <c r="E61" s="91">
        <f>'Insurance Cost'!F14</f>
        <v>0</v>
      </c>
      <c r="F61" s="91">
        <f>'Insurance Cost'!G14</f>
        <v>0</v>
      </c>
      <c r="G61" s="91">
        <f>'Insurance Cost'!H14</f>
        <v>0</v>
      </c>
      <c r="H61" s="91">
        <f>'Insurance Cost'!I14</f>
        <v>0</v>
      </c>
      <c r="I61" s="91">
        <f>'Insurance Cost'!J14</f>
        <v>0</v>
      </c>
      <c r="J61" s="91">
        <f>'Insurance Cost'!K14</f>
        <v>0</v>
      </c>
      <c r="K61" s="91">
        <f>'Insurance Cost'!L14</f>
        <v>0</v>
      </c>
      <c r="L61" s="91">
        <f>'Insurance Cost'!M14</f>
        <v>0</v>
      </c>
      <c r="M61" s="91">
        <f>'Insurance Cost'!N14</f>
        <v>0</v>
      </c>
      <c r="N61" s="91">
        <f>'Insurance Cost'!O14</f>
        <v>0</v>
      </c>
      <c r="O61" s="91">
        <f>'Insurance Cost'!P14</f>
        <v>0</v>
      </c>
      <c r="P61" s="91">
        <f>'Insurance Cost'!Q14</f>
        <v>0</v>
      </c>
      <c r="Q61" s="91">
        <f>'Insurance Cost'!R14</f>
        <v>0</v>
      </c>
      <c r="R61" s="91">
        <f>'Insurance Cost'!S14</f>
        <v>0</v>
      </c>
    </row>
    <row r="62" spans="1:18" ht="15.75" x14ac:dyDescent="0.25">
      <c r="A62" s="1">
        <v>39</v>
      </c>
      <c r="B62" s="1" t="s">
        <v>62</v>
      </c>
      <c r="C62" s="1"/>
      <c r="D62" s="73"/>
      <c r="E62" s="73"/>
      <c r="F62" s="73"/>
      <c r="G62" s="73"/>
      <c r="H62" s="73"/>
      <c r="I62" s="75">
        <f t="shared" si="8"/>
        <v>0</v>
      </c>
      <c r="J62" s="85"/>
      <c r="K62" s="86"/>
      <c r="L62" s="73"/>
      <c r="M62" s="84">
        <f t="shared" si="9"/>
        <v>0</v>
      </c>
      <c r="N62" s="86"/>
      <c r="O62" s="88"/>
      <c r="P62" s="84">
        <f t="shared" si="10"/>
        <v>0</v>
      </c>
      <c r="Q62" s="81">
        <f t="shared" si="11"/>
        <v>0</v>
      </c>
      <c r="R62" s="81">
        <f t="shared" si="12"/>
        <v>0</v>
      </c>
    </row>
    <row r="63" spans="1:18" ht="15.75" x14ac:dyDescent="0.25">
      <c r="A63" s="1">
        <v>40</v>
      </c>
      <c r="B63" s="23" t="s">
        <v>127</v>
      </c>
      <c r="C63" s="23"/>
      <c r="D63" s="91"/>
      <c r="E63" s="91"/>
      <c r="F63" s="91"/>
      <c r="G63" s="91"/>
      <c r="H63" s="91"/>
      <c r="I63" s="75">
        <f t="shared" si="8"/>
        <v>0</v>
      </c>
      <c r="J63" s="92"/>
      <c r="K63" s="93"/>
      <c r="L63" s="91"/>
      <c r="M63" s="84">
        <f t="shared" si="9"/>
        <v>0</v>
      </c>
      <c r="N63" s="93"/>
      <c r="O63" s="94"/>
      <c r="P63" s="84">
        <f t="shared" si="10"/>
        <v>0</v>
      </c>
      <c r="Q63" s="81">
        <f t="shared" si="11"/>
        <v>0</v>
      </c>
      <c r="R63" s="81">
        <f t="shared" si="12"/>
        <v>0</v>
      </c>
    </row>
    <row r="64" spans="1:18" ht="15.75" x14ac:dyDescent="0.25">
      <c r="A64">
        <v>41</v>
      </c>
      <c r="B64" s="1" t="s">
        <v>126</v>
      </c>
      <c r="C64" s="1"/>
      <c r="D64" s="73">
        <f>SUM(D65:D66)</f>
        <v>0</v>
      </c>
      <c r="E64" s="73">
        <f t="shared" ref="E64:I64" si="15">SUM(E65:E66)</f>
        <v>0</v>
      </c>
      <c r="F64" s="73">
        <f t="shared" si="15"/>
        <v>0</v>
      </c>
      <c r="G64" s="73">
        <f t="shared" si="15"/>
        <v>0</v>
      </c>
      <c r="H64" s="73">
        <f t="shared" si="15"/>
        <v>0</v>
      </c>
      <c r="I64" s="73">
        <f t="shared" si="15"/>
        <v>0</v>
      </c>
      <c r="J64" s="73">
        <f t="shared" ref="J64" si="16">SUM(J65:J66)</f>
        <v>0</v>
      </c>
      <c r="K64" s="73">
        <f t="shared" ref="K64" si="17">SUM(K65:K66)</f>
        <v>0</v>
      </c>
      <c r="L64" s="73">
        <f t="shared" ref="L64" si="18">SUM(L65:L66)</f>
        <v>0</v>
      </c>
      <c r="M64" s="73">
        <f>K64+L64</f>
        <v>0</v>
      </c>
      <c r="N64" s="73">
        <f t="shared" ref="N64" si="19">SUM(N65:N66)</f>
        <v>0</v>
      </c>
      <c r="O64" s="73">
        <f t="shared" ref="O64" si="20">SUM(O65:O66)</f>
        <v>0</v>
      </c>
      <c r="P64" s="73">
        <f>N64+O64</f>
        <v>0</v>
      </c>
      <c r="Q64" s="81">
        <f t="shared" si="11"/>
        <v>0</v>
      </c>
      <c r="R64" s="81">
        <f t="shared" si="12"/>
        <v>0</v>
      </c>
    </row>
    <row r="65" spans="1:18" ht="15.75" x14ac:dyDescent="0.25">
      <c r="A65" s="9" t="s">
        <v>110</v>
      </c>
      <c r="B65" s="1" t="s">
        <v>64</v>
      </c>
      <c r="C65" s="1"/>
      <c r="D65" s="91"/>
      <c r="E65" s="73"/>
      <c r="F65" s="73"/>
      <c r="G65" s="73"/>
      <c r="H65" s="73"/>
      <c r="I65" s="75">
        <f t="shared" si="8"/>
        <v>0</v>
      </c>
      <c r="J65" s="85"/>
      <c r="K65" s="86"/>
      <c r="L65" s="73"/>
      <c r="M65" s="84">
        <f t="shared" si="9"/>
        <v>0</v>
      </c>
      <c r="N65" s="86"/>
      <c r="O65" s="88"/>
      <c r="P65" s="84">
        <f t="shared" si="10"/>
        <v>0</v>
      </c>
      <c r="Q65" s="81">
        <f t="shared" si="11"/>
        <v>0</v>
      </c>
      <c r="R65" s="81">
        <f t="shared" si="12"/>
        <v>0</v>
      </c>
    </row>
    <row r="66" spans="1:18" ht="15.75" x14ac:dyDescent="0.25">
      <c r="A66" s="9" t="s">
        <v>111</v>
      </c>
      <c r="B66" s="1" t="s">
        <v>65</v>
      </c>
      <c r="C66" s="1"/>
      <c r="D66" s="91"/>
      <c r="E66" s="73"/>
      <c r="F66" s="73"/>
      <c r="G66" s="73"/>
      <c r="H66" s="73"/>
      <c r="I66" s="75">
        <f t="shared" si="8"/>
        <v>0</v>
      </c>
      <c r="J66" s="85"/>
      <c r="K66" s="86"/>
      <c r="L66" s="73"/>
      <c r="M66" s="84">
        <f t="shared" si="9"/>
        <v>0</v>
      </c>
      <c r="N66" s="86"/>
      <c r="O66" s="88"/>
      <c r="P66" s="84">
        <f t="shared" si="10"/>
        <v>0</v>
      </c>
      <c r="Q66" s="81">
        <f t="shared" si="11"/>
        <v>0</v>
      </c>
      <c r="R66" s="81">
        <f t="shared" si="12"/>
        <v>0</v>
      </c>
    </row>
    <row r="67" spans="1:18" ht="15.75" x14ac:dyDescent="0.25">
      <c r="A67" s="1">
        <v>42</v>
      </c>
      <c r="B67" s="1" t="s">
        <v>66</v>
      </c>
      <c r="C67" s="1"/>
      <c r="D67" s="73"/>
      <c r="E67" s="73"/>
      <c r="F67" s="73"/>
      <c r="G67" s="73"/>
      <c r="H67" s="73"/>
      <c r="I67" s="75">
        <f t="shared" si="8"/>
        <v>0</v>
      </c>
      <c r="J67" s="85"/>
      <c r="K67" s="86"/>
      <c r="L67" s="73"/>
      <c r="M67" s="84">
        <f t="shared" si="9"/>
        <v>0</v>
      </c>
      <c r="N67" s="86"/>
      <c r="O67" s="88"/>
      <c r="P67" s="84">
        <f t="shared" si="10"/>
        <v>0</v>
      </c>
      <c r="Q67" s="81">
        <f t="shared" si="11"/>
        <v>0</v>
      </c>
      <c r="R67" s="81">
        <f t="shared" si="12"/>
        <v>0</v>
      </c>
    </row>
    <row r="68" spans="1:18" ht="15.75" x14ac:dyDescent="0.25">
      <c r="A68" s="1">
        <v>43</v>
      </c>
      <c r="B68" s="1" t="s">
        <v>67</v>
      </c>
      <c r="C68" s="1"/>
      <c r="D68" s="73"/>
      <c r="E68" s="73"/>
      <c r="F68" s="73"/>
      <c r="G68" s="73"/>
      <c r="H68" s="73"/>
      <c r="I68" s="75">
        <f t="shared" si="8"/>
        <v>0</v>
      </c>
      <c r="J68" s="85"/>
      <c r="K68" s="86"/>
      <c r="L68" s="73"/>
      <c r="M68" s="84">
        <f t="shared" si="9"/>
        <v>0</v>
      </c>
      <c r="N68" s="86"/>
      <c r="O68" s="88"/>
      <c r="P68" s="84">
        <f t="shared" si="10"/>
        <v>0</v>
      </c>
      <c r="Q68" s="81">
        <f t="shared" si="11"/>
        <v>0</v>
      </c>
      <c r="R68" s="81">
        <f t="shared" si="12"/>
        <v>0</v>
      </c>
    </row>
    <row r="69" spans="1:18" ht="15.75" x14ac:dyDescent="0.25">
      <c r="A69" s="1">
        <v>44</v>
      </c>
      <c r="B69" s="1" t="s">
        <v>68</v>
      </c>
      <c r="C69" s="1"/>
      <c r="D69" s="73">
        <f>SUM(D70:D76)</f>
        <v>0</v>
      </c>
      <c r="E69" s="73">
        <f t="shared" ref="E69:J69" si="21">SUM(E70:E76)</f>
        <v>0</v>
      </c>
      <c r="F69" s="73">
        <f t="shared" si="21"/>
        <v>0</v>
      </c>
      <c r="G69" s="73">
        <f t="shared" si="21"/>
        <v>0</v>
      </c>
      <c r="H69" s="73">
        <f t="shared" si="21"/>
        <v>0</v>
      </c>
      <c r="I69" s="73">
        <f t="shared" si="21"/>
        <v>0</v>
      </c>
      <c r="J69" s="73">
        <f t="shared" si="21"/>
        <v>0</v>
      </c>
      <c r="K69" s="73">
        <f t="shared" ref="K69" si="22">SUM(K70:K76)</f>
        <v>0</v>
      </c>
      <c r="L69" s="73">
        <f t="shared" ref="L69" si="23">SUM(L70:L76)</f>
        <v>0</v>
      </c>
      <c r="M69" s="95">
        <f>K69+L69</f>
        <v>0</v>
      </c>
      <c r="N69" s="73">
        <f t="shared" ref="N69" si="24">SUM(N70:N76)</f>
        <v>0</v>
      </c>
      <c r="O69" s="73">
        <f t="shared" ref="O69" si="25">SUM(O70:O76)</f>
        <v>0</v>
      </c>
      <c r="P69" s="95">
        <f>N69+O69</f>
        <v>0</v>
      </c>
      <c r="Q69" s="81">
        <f t="shared" si="11"/>
        <v>0</v>
      </c>
      <c r="R69" s="81">
        <f t="shared" si="12"/>
        <v>0</v>
      </c>
    </row>
    <row r="70" spans="1:18" ht="15.75" x14ac:dyDescent="0.25">
      <c r="A70" s="9" t="s">
        <v>112</v>
      </c>
      <c r="B70" s="1" t="s">
        <v>69</v>
      </c>
      <c r="C70" s="1"/>
      <c r="D70" s="91"/>
      <c r="E70" s="73"/>
      <c r="F70" s="73"/>
      <c r="G70" s="73"/>
      <c r="H70" s="73"/>
      <c r="I70" s="75">
        <f t="shared" si="8"/>
        <v>0</v>
      </c>
      <c r="J70" s="85"/>
      <c r="K70" s="86"/>
      <c r="L70" s="73"/>
      <c r="M70" s="84">
        <f t="shared" si="9"/>
        <v>0</v>
      </c>
      <c r="N70" s="86"/>
      <c r="O70" s="88"/>
      <c r="P70" s="84">
        <f t="shared" si="10"/>
        <v>0</v>
      </c>
      <c r="Q70" s="81">
        <f t="shared" si="11"/>
        <v>0</v>
      </c>
      <c r="R70" s="81">
        <f t="shared" si="12"/>
        <v>0</v>
      </c>
    </row>
    <row r="71" spans="1:18" ht="15.75" x14ac:dyDescent="0.25">
      <c r="A71" s="9" t="s">
        <v>113</v>
      </c>
      <c r="B71" s="1" t="s">
        <v>70</v>
      </c>
      <c r="C71" s="1"/>
      <c r="D71" s="91"/>
      <c r="E71" s="73"/>
      <c r="F71" s="73"/>
      <c r="G71" s="73"/>
      <c r="H71" s="73"/>
      <c r="I71" s="75">
        <f t="shared" si="8"/>
        <v>0</v>
      </c>
      <c r="J71" s="85"/>
      <c r="K71" s="86"/>
      <c r="L71" s="73"/>
      <c r="M71" s="84">
        <f t="shared" si="9"/>
        <v>0</v>
      </c>
      <c r="N71" s="86"/>
      <c r="O71" s="88"/>
      <c r="P71" s="84">
        <f t="shared" si="10"/>
        <v>0</v>
      </c>
      <c r="Q71" s="81">
        <f t="shared" si="11"/>
        <v>0</v>
      </c>
      <c r="R71" s="81">
        <f t="shared" si="12"/>
        <v>0</v>
      </c>
    </row>
    <row r="72" spans="1:18" ht="15.75" x14ac:dyDescent="0.25">
      <c r="A72" s="9" t="s">
        <v>114</v>
      </c>
      <c r="B72" s="1" t="s">
        <v>71</v>
      </c>
      <c r="C72" s="1"/>
      <c r="D72" s="91"/>
      <c r="E72" s="73"/>
      <c r="F72" s="73"/>
      <c r="G72" s="73"/>
      <c r="H72" s="73"/>
      <c r="I72" s="75">
        <f t="shared" si="8"/>
        <v>0</v>
      </c>
      <c r="J72" s="85"/>
      <c r="K72" s="86"/>
      <c r="L72" s="73"/>
      <c r="M72" s="84">
        <f t="shared" si="9"/>
        <v>0</v>
      </c>
      <c r="N72" s="86"/>
      <c r="O72" s="88"/>
      <c r="P72" s="84">
        <f t="shared" si="10"/>
        <v>0</v>
      </c>
      <c r="Q72" s="81">
        <f t="shared" si="11"/>
        <v>0</v>
      </c>
      <c r="R72" s="81">
        <f t="shared" si="12"/>
        <v>0</v>
      </c>
    </row>
    <row r="73" spans="1:18" ht="29.25" customHeight="1" x14ac:dyDescent="0.25">
      <c r="A73" s="62" t="s">
        <v>115</v>
      </c>
      <c r="B73" s="22" t="s">
        <v>72</v>
      </c>
      <c r="C73" s="1"/>
      <c r="D73" s="91"/>
      <c r="E73" s="73"/>
      <c r="F73" s="73"/>
      <c r="G73" s="73"/>
      <c r="H73" s="73"/>
      <c r="I73" s="75">
        <f t="shared" si="8"/>
        <v>0</v>
      </c>
      <c r="J73" s="85"/>
      <c r="K73" s="86"/>
      <c r="L73" s="73"/>
      <c r="M73" s="84">
        <f t="shared" si="9"/>
        <v>0</v>
      </c>
      <c r="N73" s="86"/>
      <c r="O73" s="88"/>
      <c r="P73" s="84">
        <f t="shared" si="10"/>
        <v>0</v>
      </c>
      <c r="Q73" s="81">
        <f t="shared" si="11"/>
        <v>0</v>
      </c>
      <c r="R73" s="81">
        <f t="shared" si="12"/>
        <v>0</v>
      </c>
    </row>
    <row r="74" spans="1:18" ht="15.75" x14ac:dyDescent="0.25">
      <c r="A74" s="9" t="s">
        <v>116</v>
      </c>
      <c r="B74" s="1" t="s">
        <v>73</v>
      </c>
      <c r="C74" s="1"/>
      <c r="D74" s="91"/>
      <c r="E74" s="73"/>
      <c r="F74" s="73"/>
      <c r="G74" s="73"/>
      <c r="H74" s="73"/>
      <c r="I74" s="75">
        <f t="shared" si="8"/>
        <v>0</v>
      </c>
      <c r="J74" s="85"/>
      <c r="K74" s="86"/>
      <c r="L74" s="73"/>
      <c r="M74" s="84">
        <f t="shared" si="9"/>
        <v>0</v>
      </c>
      <c r="N74" s="86"/>
      <c r="O74" s="88"/>
      <c r="P74" s="84">
        <f t="shared" si="10"/>
        <v>0</v>
      </c>
      <c r="Q74" s="81">
        <f t="shared" si="11"/>
        <v>0</v>
      </c>
      <c r="R74" s="81">
        <f t="shared" si="12"/>
        <v>0</v>
      </c>
    </row>
    <row r="75" spans="1:18" ht="31.5" x14ac:dyDescent="0.25">
      <c r="A75" s="9" t="s">
        <v>117</v>
      </c>
      <c r="B75" s="22" t="s">
        <v>74</v>
      </c>
      <c r="C75" s="1"/>
      <c r="D75" s="91"/>
      <c r="E75" s="73"/>
      <c r="F75" s="73"/>
      <c r="G75" s="73"/>
      <c r="H75" s="73"/>
      <c r="I75" s="75">
        <f t="shared" si="8"/>
        <v>0</v>
      </c>
      <c r="J75" s="85"/>
      <c r="K75" s="86"/>
      <c r="L75" s="73"/>
      <c r="M75" s="84">
        <f t="shared" si="9"/>
        <v>0</v>
      </c>
      <c r="N75" s="86"/>
      <c r="O75" s="88"/>
      <c r="P75" s="84">
        <f t="shared" si="10"/>
        <v>0</v>
      </c>
      <c r="Q75" s="81">
        <f t="shared" si="11"/>
        <v>0</v>
      </c>
      <c r="R75" s="81">
        <f t="shared" si="12"/>
        <v>0</v>
      </c>
    </row>
    <row r="76" spans="1:18" ht="15.75" x14ac:dyDescent="0.25">
      <c r="A76" s="9" t="s">
        <v>118</v>
      </c>
      <c r="B76" s="1" t="s">
        <v>77</v>
      </c>
      <c r="C76" s="1"/>
      <c r="D76" s="91"/>
      <c r="E76" s="73"/>
      <c r="F76" s="73"/>
      <c r="G76" s="73"/>
      <c r="H76" s="73"/>
      <c r="I76" s="75">
        <f t="shared" si="8"/>
        <v>0</v>
      </c>
      <c r="J76" s="85"/>
      <c r="K76" s="86"/>
      <c r="L76" s="73"/>
      <c r="M76" s="84">
        <f t="shared" si="9"/>
        <v>0</v>
      </c>
      <c r="N76" s="86"/>
      <c r="O76" s="88"/>
      <c r="P76" s="84">
        <f t="shared" si="10"/>
        <v>0</v>
      </c>
      <c r="Q76" s="81">
        <f t="shared" si="11"/>
        <v>0</v>
      </c>
      <c r="R76" s="81">
        <f t="shared" si="12"/>
        <v>0</v>
      </c>
    </row>
    <row r="77" spans="1:18" ht="15.75" x14ac:dyDescent="0.25">
      <c r="A77" s="1">
        <v>45</v>
      </c>
      <c r="B77" s="1" t="s">
        <v>84</v>
      </c>
      <c r="C77" s="1"/>
      <c r="D77" s="73">
        <f>'Other Supplemental Cost'!D31</f>
        <v>0</v>
      </c>
      <c r="E77" s="73">
        <f>'Other Supplemental Cost'!E31</f>
        <v>0</v>
      </c>
      <c r="F77" s="73">
        <f>'Other Supplemental Cost'!F31</f>
        <v>0</v>
      </c>
      <c r="G77" s="73">
        <f>'Other Supplemental Cost'!G31</f>
        <v>0</v>
      </c>
      <c r="H77" s="73">
        <f>'Other Supplemental Cost'!H31</f>
        <v>0</v>
      </c>
      <c r="I77" s="73">
        <f>'Other Supplemental Cost'!I31</f>
        <v>0</v>
      </c>
      <c r="J77" s="73">
        <f>'Other Supplemental Cost'!J31</f>
        <v>0</v>
      </c>
      <c r="K77" s="73">
        <f>'Other Supplemental Cost'!K31</f>
        <v>0</v>
      </c>
      <c r="L77" s="73">
        <f>'Other Supplemental Cost'!L31</f>
        <v>0</v>
      </c>
      <c r="M77" s="73">
        <f>'Other Supplemental Cost'!M31</f>
        <v>0</v>
      </c>
      <c r="N77" s="73">
        <f>'Other Supplemental Cost'!N31</f>
        <v>0</v>
      </c>
      <c r="O77" s="73">
        <f>'Other Supplemental Cost'!O31</f>
        <v>0</v>
      </c>
      <c r="P77" s="73">
        <f>'Other Supplemental Cost'!P31</f>
        <v>0</v>
      </c>
      <c r="Q77" s="73">
        <f>'Other Supplemental Cost'!Q31</f>
        <v>0</v>
      </c>
      <c r="R77" s="73">
        <f>'Other Supplemental Cost'!R31</f>
        <v>0</v>
      </c>
    </row>
    <row r="78" spans="1:18" ht="19.5" thickBot="1" x14ac:dyDescent="0.35">
      <c r="A78" s="1"/>
      <c r="B78" s="12" t="s">
        <v>75</v>
      </c>
      <c r="C78" s="13"/>
      <c r="D78" s="112">
        <f>SUM(D48:D77)-SUM(D58:D61)-SUM(D70:D76)-SUM(D65:D66)</f>
        <v>0</v>
      </c>
      <c r="E78" s="112">
        <f t="shared" ref="E78:P78" si="26">SUM(E48:E77)-SUM(E58:E61)-SUM(E70:E76)-SUM(E65:E66)</f>
        <v>0</v>
      </c>
      <c r="F78" s="112">
        <f t="shared" si="26"/>
        <v>0</v>
      </c>
      <c r="G78" s="112">
        <f t="shared" si="26"/>
        <v>0</v>
      </c>
      <c r="H78" s="112">
        <f t="shared" si="26"/>
        <v>0</v>
      </c>
      <c r="I78" s="112">
        <f t="shared" si="26"/>
        <v>0</v>
      </c>
      <c r="J78" s="112">
        <f t="shared" si="26"/>
        <v>0</v>
      </c>
      <c r="K78" s="112">
        <f t="shared" si="26"/>
        <v>0</v>
      </c>
      <c r="L78" s="112">
        <f t="shared" si="26"/>
        <v>0</v>
      </c>
      <c r="M78" s="112">
        <f t="shared" si="26"/>
        <v>0</v>
      </c>
      <c r="N78" s="112">
        <f t="shared" si="26"/>
        <v>0</v>
      </c>
      <c r="O78" s="112">
        <f t="shared" si="26"/>
        <v>0</v>
      </c>
      <c r="P78" s="112">
        <f t="shared" si="26"/>
        <v>0</v>
      </c>
      <c r="Q78" s="112">
        <f>J78+M78+P78</f>
        <v>0</v>
      </c>
      <c r="R78" s="112">
        <f>I78+Q78</f>
        <v>0</v>
      </c>
    </row>
    <row r="79" spans="1:18" ht="8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40"/>
      <c r="K79" s="53"/>
      <c r="L79" s="27"/>
      <c r="M79" s="54"/>
      <c r="N79" s="53"/>
      <c r="O79" s="27"/>
      <c r="P79" s="54"/>
      <c r="Q79" s="8"/>
    </row>
    <row r="80" spans="1:18" ht="37.5" customHeight="1" x14ac:dyDescent="0.3">
      <c r="A80" s="1"/>
      <c r="B80" s="151" t="s">
        <v>133</v>
      </c>
      <c r="C80" s="151"/>
      <c r="D80" s="122"/>
      <c r="E80" s="122">
        <f t="shared" ref="E80:P80" si="27">E45+E78</f>
        <v>0</v>
      </c>
      <c r="F80" s="122">
        <f t="shared" si="27"/>
        <v>0</v>
      </c>
      <c r="G80" s="122">
        <f t="shared" si="27"/>
        <v>0</v>
      </c>
      <c r="H80" s="122">
        <f t="shared" si="27"/>
        <v>0</v>
      </c>
      <c r="I80" s="122">
        <f t="shared" si="27"/>
        <v>0</v>
      </c>
      <c r="J80" s="123">
        <f t="shared" si="27"/>
        <v>0</v>
      </c>
      <c r="K80" s="124">
        <f t="shared" si="27"/>
        <v>0</v>
      </c>
      <c r="L80" s="122">
        <f t="shared" si="27"/>
        <v>0</v>
      </c>
      <c r="M80" s="125">
        <f t="shared" si="27"/>
        <v>0</v>
      </c>
      <c r="N80" s="124">
        <f t="shared" si="27"/>
        <v>0</v>
      </c>
      <c r="O80" s="122">
        <f t="shared" si="27"/>
        <v>0</v>
      </c>
      <c r="P80" s="125">
        <f t="shared" si="27"/>
        <v>0</v>
      </c>
      <c r="Q80" s="81">
        <f t="shared" si="11"/>
        <v>0</v>
      </c>
      <c r="R80" s="126"/>
    </row>
    <row r="81" spans="1:18" ht="9" customHeight="1" x14ac:dyDescent="0.25">
      <c r="A81" s="1"/>
      <c r="B81" s="26"/>
      <c r="C81" s="26"/>
      <c r="D81" s="122"/>
      <c r="E81" s="122"/>
      <c r="F81" s="122"/>
      <c r="G81" s="122"/>
      <c r="H81" s="122"/>
      <c r="I81" s="122"/>
      <c r="J81" s="123"/>
      <c r="K81" s="124"/>
      <c r="L81" s="122"/>
      <c r="M81" s="125"/>
      <c r="N81" s="124"/>
      <c r="O81" s="122"/>
      <c r="P81" s="125"/>
      <c r="Q81" s="126"/>
      <c r="R81" s="132"/>
    </row>
    <row r="82" spans="1:18" ht="19.5" thickBot="1" x14ac:dyDescent="0.35">
      <c r="B82" s="5" t="s">
        <v>128</v>
      </c>
      <c r="D82" s="134"/>
      <c r="E82" s="134"/>
      <c r="F82" s="134"/>
      <c r="G82" s="134"/>
      <c r="H82" s="134"/>
      <c r="I82" s="127">
        <f>SUM(D82:H82)</f>
        <v>0</v>
      </c>
      <c r="J82" s="134"/>
      <c r="K82" s="134"/>
      <c r="L82" s="134"/>
      <c r="M82" s="134">
        <f>SUM(K82:L82)</f>
        <v>0</v>
      </c>
      <c r="N82" s="134"/>
      <c r="O82" s="134"/>
      <c r="P82" s="134">
        <f>SUM(N82:O82)</f>
        <v>0</v>
      </c>
      <c r="Q82" s="135">
        <f t="shared" ref="Q82" si="28">J82+M82+P82</f>
        <v>0</v>
      </c>
      <c r="R82" s="134"/>
    </row>
    <row r="83" spans="1:18" ht="19.5" thickBot="1" x14ac:dyDescent="0.35">
      <c r="B83" s="63" t="s">
        <v>108</v>
      </c>
      <c r="C83" s="64"/>
      <c r="D83" s="136"/>
      <c r="E83" s="136">
        <f t="shared" ref="E83:R83" si="29">E80+E82</f>
        <v>0</v>
      </c>
      <c r="F83" s="136">
        <f t="shared" si="29"/>
        <v>0</v>
      </c>
      <c r="G83" s="136">
        <f t="shared" si="29"/>
        <v>0</v>
      </c>
      <c r="H83" s="136">
        <f t="shared" si="29"/>
        <v>0</v>
      </c>
      <c r="I83" s="136">
        <f t="shared" si="29"/>
        <v>0</v>
      </c>
      <c r="J83" s="136">
        <f t="shared" si="29"/>
        <v>0</v>
      </c>
      <c r="K83" s="136">
        <f t="shared" si="29"/>
        <v>0</v>
      </c>
      <c r="L83" s="136">
        <f t="shared" si="29"/>
        <v>0</v>
      </c>
      <c r="M83" s="136">
        <f t="shared" si="29"/>
        <v>0</v>
      </c>
      <c r="N83" s="136">
        <f t="shared" si="29"/>
        <v>0</v>
      </c>
      <c r="O83" s="136">
        <f t="shared" si="29"/>
        <v>0</v>
      </c>
      <c r="P83" s="136">
        <f t="shared" si="29"/>
        <v>0</v>
      </c>
      <c r="Q83" s="136">
        <f t="shared" si="29"/>
        <v>0</v>
      </c>
      <c r="R83" s="137">
        <f t="shared" si="29"/>
        <v>0</v>
      </c>
    </row>
  </sheetData>
  <sheetProtection password="CD74" sheet="1" objects="1" scenarios="1" formatCells="0" formatColumns="0" formatRows="0" selectLockedCells="1"/>
  <mergeCells count="1">
    <mergeCell ref="B80:C80"/>
  </mergeCells>
  <pageMargins left="0.7" right="0.7" top="0.75" bottom="0.75" header="0.3" footer="0.3"/>
  <pageSetup paperSize="5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1"/>
  <sheetViews>
    <sheetView workbookViewId="0">
      <selection activeCell="B17" sqref="B17"/>
    </sheetView>
  </sheetViews>
  <sheetFormatPr defaultRowHeight="15" x14ac:dyDescent="0.25"/>
  <cols>
    <col min="2" max="2" width="34.28515625" customWidth="1"/>
    <col min="3" max="16" width="18.7109375" customWidth="1"/>
    <col min="17" max="17" width="16" customWidth="1"/>
    <col min="18" max="18" width="13.7109375" customWidth="1"/>
  </cols>
  <sheetData>
    <row r="1" spans="1:18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  <c r="E1" s="5"/>
      <c r="F1" s="5"/>
    </row>
    <row r="2" spans="1:18" ht="18.75" x14ac:dyDescent="0.3">
      <c r="A2" s="5"/>
      <c r="B2" s="5"/>
      <c r="C2" s="5"/>
      <c r="D2" s="5"/>
      <c r="E2" s="5"/>
      <c r="F2" s="5"/>
    </row>
    <row r="3" spans="1:18" ht="18.75" x14ac:dyDescent="0.3">
      <c r="A3" s="5"/>
      <c r="B3" s="5"/>
      <c r="C3" s="5"/>
      <c r="D3" s="5" t="str">
        <f>'Total Annual Cost'!D3</f>
        <v>SERVICE LEVEL PROPOSAL PERCENTAGE</v>
      </c>
      <c r="E3" s="5"/>
      <c r="F3" s="5"/>
      <c r="G3" s="69">
        <f>'Total Annual Cost'!G3</f>
        <v>0</v>
      </c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15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5.75" x14ac:dyDescent="0.25">
      <c r="A7" s="1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ht="15.75" x14ac:dyDescent="0.25">
      <c r="A8" s="1" t="s">
        <v>129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31.5" x14ac:dyDescent="0.25">
      <c r="A9" s="2" t="s">
        <v>3</v>
      </c>
      <c r="B9" s="2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85</v>
      </c>
      <c r="K9" s="4" t="s">
        <v>86</v>
      </c>
      <c r="L9" s="4" t="s">
        <v>158</v>
      </c>
      <c r="M9" s="4" t="s">
        <v>87</v>
      </c>
      <c r="N9" s="4" t="s">
        <v>88</v>
      </c>
      <c r="O9" s="4" t="s">
        <v>145</v>
      </c>
      <c r="P9" s="4" t="s">
        <v>89</v>
      </c>
      <c r="Q9" s="4" t="s">
        <v>12</v>
      </c>
      <c r="R9" s="4" t="s">
        <v>13</v>
      </c>
    </row>
    <row r="10" spans="1:18" ht="19.5" thickBot="1" x14ac:dyDescent="0.35">
      <c r="A10" s="5" t="s">
        <v>14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8" ht="15.75" x14ac:dyDescent="0.25">
      <c r="A11" s="1">
        <v>28</v>
      </c>
      <c r="B11" s="2" t="s">
        <v>78</v>
      </c>
      <c r="C11" s="6"/>
      <c r="D11" s="6">
        <f>SUM(D12:D15)</f>
        <v>0</v>
      </c>
      <c r="E11" s="6">
        <f t="shared" ref="E11:O11" si="0">SUM(E12:E15)</f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7">
        <f>SUM(D11:H11)</f>
        <v>0</v>
      </c>
      <c r="J11" s="34">
        <f t="shared" si="0"/>
        <v>0</v>
      </c>
      <c r="K11" s="41">
        <f t="shared" si="0"/>
        <v>0</v>
      </c>
      <c r="L11" s="42">
        <f t="shared" si="0"/>
        <v>0</v>
      </c>
      <c r="M11" s="43">
        <f>K11+L11</f>
        <v>0</v>
      </c>
      <c r="N11" s="32">
        <f t="shared" si="0"/>
        <v>0</v>
      </c>
      <c r="O11" s="7">
        <f t="shared" si="0"/>
        <v>0</v>
      </c>
      <c r="P11" s="7">
        <f>N11+O11</f>
        <v>0</v>
      </c>
      <c r="Q11" s="8">
        <f>J11+M11+P11</f>
        <v>0</v>
      </c>
      <c r="R11" s="8">
        <f>I11+Q11</f>
        <v>0</v>
      </c>
    </row>
    <row r="12" spans="1:18" ht="15.75" x14ac:dyDescent="0.25">
      <c r="A12" s="9"/>
      <c r="B12" s="1"/>
      <c r="C12" s="6"/>
      <c r="D12" s="6"/>
      <c r="E12" s="6"/>
      <c r="F12" s="6"/>
      <c r="G12" s="6"/>
      <c r="H12" s="6"/>
      <c r="I12" s="7">
        <f t="shared" ref="I12:I21" si="1">SUM(D12:H12)</f>
        <v>0</v>
      </c>
      <c r="J12" s="35"/>
      <c r="K12" s="44"/>
      <c r="L12" s="6"/>
      <c r="M12" s="45">
        <f t="shared" ref="M12:M21" si="2">K12+L12</f>
        <v>0</v>
      </c>
      <c r="N12" s="32"/>
      <c r="O12" s="7"/>
      <c r="P12" s="7">
        <f t="shared" ref="P12:P20" si="3">N12+O12</f>
        <v>0</v>
      </c>
      <c r="Q12" s="8">
        <f t="shared" ref="Q12:Q20" si="4">J12+M12+P12</f>
        <v>0</v>
      </c>
      <c r="R12" s="8">
        <f t="shared" ref="R12:R20" si="5">I12+Q12</f>
        <v>0</v>
      </c>
    </row>
    <row r="13" spans="1:18" ht="15.75" x14ac:dyDescent="0.25">
      <c r="A13" s="9"/>
      <c r="B13" s="1"/>
      <c r="C13" s="6"/>
      <c r="D13" s="6"/>
      <c r="E13" s="6"/>
      <c r="F13" s="6"/>
      <c r="G13" s="6"/>
      <c r="H13" s="6"/>
      <c r="I13" s="7">
        <f t="shared" si="1"/>
        <v>0</v>
      </c>
      <c r="J13" s="35"/>
      <c r="K13" s="44"/>
      <c r="L13" s="6"/>
      <c r="M13" s="45">
        <f t="shared" si="2"/>
        <v>0</v>
      </c>
      <c r="N13" s="32"/>
      <c r="O13" s="7"/>
      <c r="P13" s="7">
        <f t="shared" si="3"/>
        <v>0</v>
      </c>
      <c r="Q13" s="8">
        <f t="shared" si="4"/>
        <v>0</v>
      </c>
      <c r="R13" s="8">
        <f t="shared" si="5"/>
        <v>0</v>
      </c>
    </row>
    <row r="14" spans="1:18" ht="15.75" x14ac:dyDescent="0.25">
      <c r="A14" s="9"/>
      <c r="B14" s="1"/>
      <c r="C14" s="6"/>
      <c r="D14" s="6"/>
      <c r="E14" s="6"/>
      <c r="F14" s="6"/>
      <c r="G14" s="6"/>
      <c r="H14" s="6"/>
      <c r="I14" s="7">
        <f t="shared" si="1"/>
        <v>0</v>
      </c>
      <c r="J14" s="35"/>
      <c r="K14" s="44"/>
      <c r="L14" s="6"/>
      <c r="M14" s="45">
        <f t="shared" si="2"/>
        <v>0</v>
      </c>
      <c r="N14" s="32"/>
      <c r="O14" s="7"/>
      <c r="P14" s="7">
        <f t="shared" si="3"/>
        <v>0</v>
      </c>
      <c r="Q14" s="8">
        <f t="shared" si="4"/>
        <v>0</v>
      </c>
      <c r="R14" s="8">
        <f t="shared" si="5"/>
        <v>0</v>
      </c>
    </row>
    <row r="15" spans="1:18" ht="15.75" x14ac:dyDescent="0.25">
      <c r="A15" s="9"/>
      <c r="B15" s="1"/>
      <c r="C15" s="6"/>
      <c r="D15" s="6"/>
      <c r="E15" s="6"/>
      <c r="F15" s="6"/>
      <c r="G15" s="6"/>
      <c r="H15" s="6"/>
      <c r="I15" s="7">
        <f t="shared" si="1"/>
        <v>0</v>
      </c>
      <c r="J15" s="35"/>
      <c r="K15" s="44"/>
      <c r="L15" s="6"/>
      <c r="M15" s="45">
        <f t="shared" si="2"/>
        <v>0</v>
      </c>
      <c r="N15" s="32"/>
      <c r="O15" s="7"/>
      <c r="P15" s="7">
        <f t="shared" si="3"/>
        <v>0</v>
      </c>
      <c r="Q15" s="8">
        <f t="shared" si="4"/>
        <v>0</v>
      </c>
      <c r="R15" s="8">
        <f t="shared" si="5"/>
        <v>0</v>
      </c>
    </row>
    <row r="16" spans="1:18" ht="15.75" x14ac:dyDescent="0.25">
      <c r="A16" s="1"/>
      <c r="B16" s="1"/>
      <c r="C16" s="6"/>
      <c r="D16" s="10"/>
      <c r="E16" s="10"/>
      <c r="F16" s="10"/>
      <c r="G16" s="10"/>
      <c r="H16" s="10"/>
      <c r="I16" s="7">
        <f t="shared" si="1"/>
        <v>0</v>
      </c>
      <c r="J16" s="36"/>
      <c r="K16" s="46"/>
      <c r="L16" s="10"/>
      <c r="M16" s="45">
        <f t="shared" si="2"/>
        <v>0</v>
      </c>
      <c r="N16" s="33"/>
      <c r="O16" s="11"/>
      <c r="P16" s="7">
        <f t="shared" si="3"/>
        <v>0</v>
      </c>
      <c r="Q16" s="8">
        <f t="shared" si="4"/>
        <v>0</v>
      </c>
      <c r="R16" s="8">
        <f t="shared" si="5"/>
        <v>0</v>
      </c>
    </row>
    <row r="17" spans="1:18" ht="15.75" x14ac:dyDescent="0.25">
      <c r="A17" s="1"/>
      <c r="B17" s="1"/>
      <c r="C17" s="6"/>
      <c r="D17" s="10"/>
      <c r="E17" s="10"/>
      <c r="F17" s="10"/>
      <c r="G17" s="10"/>
      <c r="H17" s="10"/>
      <c r="I17" s="7">
        <f t="shared" si="1"/>
        <v>0</v>
      </c>
      <c r="J17" s="36"/>
      <c r="K17" s="46"/>
      <c r="L17" s="10"/>
      <c r="M17" s="45">
        <f t="shared" si="2"/>
        <v>0</v>
      </c>
      <c r="N17" s="33"/>
      <c r="O17" s="11"/>
      <c r="P17" s="7">
        <f t="shared" si="3"/>
        <v>0</v>
      </c>
      <c r="Q17" s="8">
        <f t="shared" si="4"/>
        <v>0</v>
      </c>
      <c r="R17" s="8">
        <f t="shared" si="5"/>
        <v>0</v>
      </c>
    </row>
    <row r="18" spans="1:18" ht="15.75" x14ac:dyDescent="0.25">
      <c r="A18" s="1"/>
      <c r="B18" s="1"/>
      <c r="C18" s="6"/>
      <c r="D18" s="10"/>
      <c r="E18" s="10"/>
      <c r="F18" s="10"/>
      <c r="G18" s="10"/>
      <c r="H18" s="10"/>
      <c r="I18" s="7">
        <f t="shared" si="1"/>
        <v>0</v>
      </c>
      <c r="J18" s="36"/>
      <c r="K18" s="46"/>
      <c r="L18" s="10"/>
      <c r="M18" s="45">
        <f t="shared" si="2"/>
        <v>0</v>
      </c>
      <c r="N18" s="33"/>
      <c r="O18" s="11"/>
      <c r="P18" s="7">
        <f t="shared" si="3"/>
        <v>0</v>
      </c>
      <c r="Q18" s="8">
        <f t="shared" si="4"/>
        <v>0</v>
      </c>
      <c r="R18" s="8">
        <f t="shared" si="5"/>
        <v>0</v>
      </c>
    </row>
    <row r="19" spans="1:18" ht="15.75" x14ac:dyDescent="0.25">
      <c r="A19" s="9"/>
      <c r="B19" s="1"/>
      <c r="C19" s="6"/>
      <c r="D19" s="10"/>
      <c r="E19" s="10"/>
      <c r="F19" s="10"/>
      <c r="G19" s="10"/>
      <c r="H19" s="10"/>
      <c r="I19" s="7"/>
      <c r="J19" s="36"/>
      <c r="K19" s="46"/>
      <c r="L19" s="10"/>
      <c r="M19" s="45">
        <f t="shared" si="2"/>
        <v>0</v>
      </c>
      <c r="N19" s="33"/>
      <c r="O19" s="11"/>
      <c r="P19" s="7">
        <f t="shared" si="3"/>
        <v>0</v>
      </c>
      <c r="Q19" s="8">
        <f t="shared" si="4"/>
        <v>0</v>
      </c>
      <c r="R19" s="8">
        <f t="shared" si="5"/>
        <v>0</v>
      </c>
    </row>
    <row r="20" spans="1:18" ht="15.75" x14ac:dyDescent="0.25">
      <c r="A20" s="1"/>
      <c r="B20" s="1"/>
      <c r="C20" s="6"/>
      <c r="D20" s="10"/>
      <c r="E20" s="10"/>
      <c r="F20" s="10"/>
      <c r="G20" s="10"/>
      <c r="H20" s="10"/>
      <c r="I20" s="7">
        <f t="shared" si="1"/>
        <v>0</v>
      </c>
      <c r="J20" s="36"/>
      <c r="K20" s="46"/>
      <c r="L20" s="10"/>
      <c r="M20" s="45">
        <f t="shared" si="2"/>
        <v>0</v>
      </c>
      <c r="N20" s="33"/>
      <c r="O20" s="11"/>
      <c r="P20" s="7">
        <f t="shared" si="3"/>
        <v>0</v>
      </c>
      <c r="Q20" s="8">
        <f t="shared" si="4"/>
        <v>0</v>
      </c>
      <c r="R20" s="8">
        <f t="shared" si="5"/>
        <v>0</v>
      </c>
    </row>
    <row r="21" spans="1:18" ht="38.25" thickBot="1" x14ac:dyDescent="0.35">
      <c r="A21" s="1"/>
      <c r="B21" s="57" t="s">
        <v>90</v>
      </c>
      <c r="C21" s="13">
        <f>SUM(C12:C20)</f>
        <v>0</v>
      </c>
      <c r="D21" s="14">
        <f>SUM(D16:D20)+D11</f>
        <v>0</v>
      </c>
      <c r="E21" s="14">
        <f>SUM(E16:E20)+E11</f>
        <v>0</v>
      </c>
      <c r="F21" s="14">
        <f>SUM(F16:F20)+F11</f>
        <v>0</v>
      </c>
      <c r="G21" s="14">
        <f>SUM(G16:G20)+G11</f>
        <v>0</v>
      </c>
      <c r="H21" s="14">
        <f>SUM(H16:H20)+H11</f>
        <v>0</v>
      </c>
      <c r="I21" s="31">
        <f t="shared" si="1"/>
        <v>0</v>
      </c>
      <c r="J21" s="37">
        <f>SUM(J16:J20)+J11</f>
        <v>0</v>
      </c>
      <c r="K21" s="47">
        <f>SUM(K16:K20)+K11</f>
        <v>0</v>
      </c>
      <c r="L21" s="14">
        <f>SUM(L16:L20)+L11</f>
        <v>0</v>
      </c>
      <c r="M21" s="45">
        <f t="shared" si="2"/>
        <v>0</v>
      </c>
      <c r="N21" s="14">
        <f>SUM(N16:N20)+N11</f>
        <v>0</v>
      </c>
      <c r="O21" s="14">
        <f>SUM(O16:O20)+O11</f>
        <v>0</v>
      </c>
      <c r="P21" s="14">
        <f>SUM(P16:P20)+P11</f>
        <v>0</v>
      </c>
      <c r="Q21" s="14">
        <f>SUM(Q16:Q20)+Q11</f>
        <v>0</v>
      </c>
      <c r="R21" s="61">
        <f>I21+Q21</f>
        <v>0</v>
      </c>
    </row>
    <row r="22" spans="1:18" ht="15.75" x14ac:dyDescent="0.25">
      <c r="A22" s="1"/>
      <c r="B22" s="2"/>
      <c r="C22" s="2"/>
      <c r="D22" s="15"/>
      <c r="E22" s="15"/>
      <c r="F22" s="15"/>
      <c r="G22" s="15"/>
      <c r="H22" s="15"/>
      <c r="I22" s="15"/>
      <c r="J22" s="38"/>
      <c r="K22" s="48"/>
      <c r="L22" s="49"/>
      <c r="M22" s="50"/>
      <c r="N22" s="16"/>
      <c r="O22" s="16"/>
      <c r="P22" s="16"/>
      <c r="Q22" s="17"/>
      <c r="R22" s="18"/>
    </row>
    <row r="23" spans="1:18" ht="19.5" thickBot="1" x14ac:dyDescent="0.35">
      <c r="A23" s="5" t="s">
        <v>53</v>
      </c>
      <c r="B23" s="1"/>
      <c r="C23" s="1"/>
      <c r="D23" s="19"/>
      <c r="E23" s="19"/>
      <c r="F23" s="19"/>
      <c r="G23" s="19"/>
      <c r="H23" s="19"/>
      <c r="I23" s="19"/>
      <c r="J23" s="39"/>
      <c r="K23" s="51"/>
      <c r="L23" s="28"/>
      <c r="M23" s="52"/>
      <c r="N23" s="19"/>
      <c r="O23" s="19"/>
      <c r="P23" s="19"/>
      <c r="Q23" s="20"/>
      <c r="R23" s="21"/>
    </row>
    <row r="24" spans="1:18" ht="15.75" x14ac:dyDescent="0.25">
      <c r="A24" s="1">
        <v>45</v>
      </c>
      <c r="B24" s="1" t="s">
        <v>84</v>
      </c>
      <c r="C24" s="1"/>
      <c r="D24" s="10"/>
      <c r="E24" s="10"/>
      <c r="F24" s="10"/>
      <c r="G24" s="10"/>
      <c r="H24" s="10"/>
      <c r="I24" s="7">
        <f t="shared" ref="I24:I30" si="6">SUM(D24:H24)</f>
        <v>0</v>
      </c>
      <c r="J24" s="36"/>
      <c r="K24" s="46"/>
      <c r="L24" s="10"/>
      <c r="M24" s="45">
        <f t="shared" ref="M24:M30" si="7">K24+L24</f>
        <v>0</v>
      </c>
      <c r="N24" s="55"/>
      <c r="O24" s="56"/>
      <c r="P24" s="43">
        <f t="shared" ref="P24:P30" si="8">N24+O24</f>
        <v>0</v>
      </c>
      <c r="Q24" s="8">
        <f t="shared" ref="Q24:Q30" si="9">J24+M24+P24</f>
        <v>0</v>
      </c>
      <c r="R24" s="8">
        <f t="shared" ref="R24:R31" si="10">I24+Q24</f>
        <v>0</v>
      </c>
    </row>
    <row r="25" spans="1:18" ht="15.75" x14ac:dyDescent="0.25">
      <c r="A25" s="1"/>
      <c r="B25" s="1"/>
      <c r="C25" s="1"/>
      <c r="D25" s="10"/>
      <c r="E25" s="10"/>
      <c r="F25" s="10"/>
      <c r="G25" s="10"/>
      <c r="H25" s="10"/>
      <c r="I25" s="7">
        <f t="shared" si="6"/>
        <v>0</v>
      </c>
      <c r="J25" s="36"/>
      <c r="K25" s="46"/>
      <c r="L25" s="10"/>
      <c r="M25" s="45">
        <f t="shared" si="7"/>
        <v>0</v>
      </c>
      <c r="N25" s="46"/>
      <c r="O25" s="11"/>
      <c r="P25" s="45">
        <f t="shared" si="8"/>
        <v>0</v>
      </c>
      <c r="Q25" s="8">
        <f t="shared" si="9"/>
        <v>0</v>
      </c>
      <c r="R25" s="8">
        <f t="shared" si="10"/>
        <v>0</v>
      </c>
    </row>
    <row r="26" spans="1:18" ht="15.75" x14ac:dyDescent="0.25">
      <c r="A26" s="1"/>
      <c r="B26" s="1"/>
      <c r="C26" s="1"/>
      <c r="D26" s="10"/>
      <c r="E26" s="10"/>
      <c r="F26" s="10"/>
      <c r="G26" s="10"/>
      <c r="H26" s="10"/>
      <c r="I26" s="7">
        <f t="shared" si="6"/>
        <v>0</v>
      </c>
      <c r="J26" s="36"/>
      <c r="K26" s="46"/>
      <c r="L26" s="10"/>
      <c r="M26" s="45">
        <f t="shared" si="7"/>
        <v>0</v>
      </c>
      <c r="N26" s="46"/>
      <c r="O26" s="11"/>
      <c r="P26" s="45">
        <f t="shared" si="8"/>
        <v>0</v>
      </c>
      <c r="Q26" s="8">
        <f t="shared" si="9"/>
        <v>0</v>
      </c>
      <c r="R26" s="8">
        <f t="shared" si="10"/>
        <v>0</v>
      </c>
    </row>
    <row r="27" spans="1:18" ht="15.75" x14ac:dyDescent="0.25">
      <c r="A27" s="1"/>
      <c r="B27" s="1"/>
      <c r="C27" s="1"/>
      <c r="D27" s="10"/>
      <c r="E27" s="10"/>
      <c r="F27" s="10"/>
      <c r="G27" s="10"/>
      <c r="H27" s="10"/>
      <c r="I27" s="7">
        <f t="shared" si="6"/>
        <v>0</v>
      </c>
      <c r="J27" s="36"/>
      <c r="K27" s="46"/>
      <c r="L27" s="10"/>
      <c r="M27" s="45">
        <f t="shared" si="7"/>
        <v>0</v>
      </c>
      <c r="N27" s="46"/>
      <c r="O27" s="11"/>
      <c r="P27" s="45">
        <f t="shared" si="8"/>
        <v>0</v>
      </c>
      <c r="Q27" s="8">
        <f t="shared" si="9"/>
        <v>0</v>
      </c>
      <c r="R27" s="8">
        <f t="shared" si="10"/>
        <v>0</v>
      </c>
    </row>
    <row r="28" spans="1:18" ht="15.75" x14ac:dyDescent="0.25">
      <c r="A28" s="1"/>
      <c r="B28" s="1"/>
      <c r="C28" s="1"/>
      <c r="D28" s="10"/>
      <c r="E28" s="10"/>
      <c r="F28" s="10"/>
      <c r="G28" s="10"/>
      <c r="H28" s="10"/>
      <c r="I28" s="7">
        <f t="shared" si="6"/>
        <v>0</v>
      </c>
      <c r="J28" s="36"/>
      <c r="K28" s="46"/>
      <c r="L28" s="10"/>
      <c r="M28" s="45">
        <f t="shared" si="7"/>
        <v>0</v>
      </c>
      <c r="N28" s="46"/>
      <c r="O28" s="11"/>
      <c r="P28" s="45">
        <f t="shared" si="8"/>
        <v>0</v>
      </c>
      <c r="Q28" s="8">
        <f t="shared" si="9"/>
        <v>0</v>
      </c>
      <c r="R28" s="8">
        <f t="shared" si="10"/>
        <v>0</v>
      </c>
    </row>
    <row r="29" spans="1:18" ht="15.75" x14ac:dyDescent="0.25">
      <c r="A29" s="1"/>
      <c r="B29" s="1"/>
      <c r="C29" s="1"/>
      <c r="D29" s="10"/>
      <c r="E29" s="10"/>
      <c r="F29" s="10"/>
      <c r="G29" s="10"/>
      <c r="H29" s="10"/>
      <c r="I29" s="7">
        <f t="shared" si="6"/>
        <v>0</v>
      </c>
      <c r="J29" s="36"/>
      <c r="K29" s="46"/>
      <c r="L29" s="10"/>
      <c r="M29" s="45">
        <f t="shared" si="7"/>
        <v>0</v>
      </c>
      <c r="N29" s="46"/>
      <c r="O29" s="11"/>
      <c r="P29" s="45">
        <f t="shared" si="8"/>
        <v>0</v>
      </c>
      <c r="Q29" s="8">
        <f t="shared" si="9"/>
        <v>0</v>
      </c>
      <c r="R29" s="8">
        <f t="shared" si="10"/>
        <v>0</v>
      </c>
    </row>
    <row r="30" spans="1:18" ht="15.75" x14ac:dyDescent="0.25">
      <c r="A30" s="1"/>
      <c r="B30" s="1"/>
      <c r="C30" s="1"/>
      <c r="D30" s="10"/>
      <c r="E30" s="10"/>
      <c r="F30" s="10"/>
      <c r="G30" s="10"/>
      <c r="H30" s="10"/>
      <c r="I30" s="7">
        <f t="shared" si="6"/>
        <v>0</v>
      </c>
      <c r="J30" s="36"/>
      <c r="K30" s="46"/>
      <c r="L30" s="10"/>
      <c r="M30" s="45">
        <f t="shared" si="7"/>
        <v>0</v>
      </c>
      <c r="N30" s="46"/>
      <c r="O30" s="11"/>
      <c r="P30" s="45">
        <f t="shared" si="8"/>
        <v>0</v>
      </c>
      <c r="Q30" s="8">
        <f t="shared" si="9"/>
        <v>0</v>
      </c>
      <c r="R30" s="8">
        <f t="shared" si="10"/>
        <v>0</v>
      </c>
    </row>
    <row r="31" spans="1:18" ht="19.5" thickBot="1" x14ac:dyDescent="0.35">
      <c r="A31" s="1"/>
      <c r="B31" s="12" t="s">
        <v>91</v>
      </c>
      <c r="C31" s="13"/>
      <c r="D31" s="14">
        <f>SUM(D24:D30)</f>
        <v>0</v>
      </c>
      <c r="E31" s="14">
        <f t="shared" ref="E31:Q31" si="11">SUM(E24:E30)</f>
        <v>0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0</v>
      </c>
      <c r="J31" s="14">
        <f t="shared" si="11"/>
        <v>0</v>
      </c>
      <c r="K31" s="14">
        <f t="shared" si="11"/>
        <v>0</v>
      </c>
      <c r="L31" s="14">
        <f t="shared" si="11"/>
        <v>0</v>
      </c>
      <c r="M31" s="14">
        <f t="shared" si="11"/>
        <v>0</v>
      </c>
      <c r="N31" s="14">
        <f t="shared" si="11"/>
        <v>0</v>
      </c>
      <c r="O31" s="14">
        <f t="shared" si="11"/>
        <v>0</v>
      </c>
      <c r="P31" s="14">
        <f t="shared" si="11"/>
        <v>0</v>
      </c>
      <c r="Q31" s="14">
        <f t="shared" si="11"/>
        <v>0</v>
      </c>
      <c r="R31" s="8">
        <f t="shared" si="10"/>
        <v>0</v>
      </c>
    </row>
  </sheetData>
  <sheetProtection password="CD74" sheet="1" objects="1" scenarios="1" formatCells="0" formatColumns="0" formatRows="0" insertRows="0" deleteRows="0"/>
  <pageMargins left="0.7" right="0.7" top="0.75" bottom="0.75" header="0.3" footer="0.3"/>
  <pageSetup paperSize="5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5"/>
  <sheetViews>
    <sheetView workbookViewId="0">
      <selection activeCell="C11" sqref="C11:S15"/>
    </sheetView>
  </sheetViews>
  <sheetFormatPr defaultRowHeight="15" x14ac:dyDescent="0.25"/>
  <cols>
    <col min="2" max="2" width="34.28515625" customWidth="1"/>
    <col min="3" max="3" width="24.28515625" customWidth="1"/>
    <col min="4" max="17" width="18.7109375" customWidth="1"/>
    <col min="18" max="18" width="16" customWidth="1"/>
    <col min="19" max="19" width="13.7109375" customWidth="1"/>
  </cols>
  <sheetData>
    <row r="1" spans="1:19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  <c r="E1" s="5"/>
      <c r="F1" s="5"/>
    </row>
    <row r="2" spans="1:19" ht="18.75" x14ac:dyDescent="0.3">
      <c r="A2" s="5"/>
      <c r="B2" s="5"/>
      <c r="C2" s="5"/>
      <c r="D2" s="5"/>
      <c r="E2" s="5"/>
      <c r="F2" s="5"/>
    </row>
    <row r="3" spans="1:19" ht="18.75" x14ac:dyDescent="0.3">
      <c r="A3" s="5"/>
      <c r="B3" s="5"/>
      <c r="C3" s="5"/>
      <c r="D3" s="5" t="str">
        <f>'Total Annual Cost'!D3</f>
        <v>SERVICE LEVEL PROPOSAL PERCENTAGE</v>
      </c>
      <c r="E3" s="5"/>
      <c r="F3" s="5"/>
      <c r="G3" s="69">
        <f>'Total Annual Cost'!G3</f>
        <v>0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8.75" x14ac:dyDescent="0.3">
      <c r="A5" s="5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8.75" x14ac:dyDescent="0.3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.75" x14ac:dyDescent="0.3">
      <c r="A7" s="5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ht="18.75" x14ac:dyDescent="0.3">
      <c r="A8" s="5" t="s">
        <v>101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31.5" x14ac:dyDescent="0.25">
      <c r="A9" s="2" t="s">
        <v>3</v>
      </c>
      <c r="B9" s="2" t="s">
        <v>4</v>
      </c>
      <c r="C9" s="4" t="s">
        <v>123</v>
      </c>
      <c r="D9" s="3" t="s">
        <v>95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100</v>
      </c>
      <c r="J9" s="4" t="s">
        <v>11</v>
      </c>
      <c r="K9" s="4" t="s">
        <v>85</v>
      </c>
      <c r="L9" s="4" t="s">
        <v>86</v>
      </c>
      <c r="M9" s="4" t="s">
        <v>158</v>
      </c>
      <c r="N9" s="4" t="s">
        <v>87</v>
      </c>
      <c r="O9" s="4" t="s">
        <v>88</v>
      </c>
      <c r="P9" s="4" t="s">
        <v>145</v>
      </c>
      <c r="Q9" s="4" t="s">
        <v>89</v>
      </c>
      <c r="R9" s="4" t="s">
        <v>12</v>
      </c>
      <c r="S9" s="4" t="s">
        <v>13</v>
      </c>
    </row>
    <row r="10" spans="1:19" ht="18.75" x14ac:dyDescent="0.3">
      <c r="A10" s="5" t="s">
        <v>92</v>
      </c>
      <c r="B10" s="1"/>
      <c r="C10" s="1"/>
      <c r="D10" s="1"/>
      <c r="E10" s="19"/>
      <c r="F10" s="19"/>
      <c r="G10" s="19"/>
      <c r="H10" s="19"/>
      <c r="I10" s="19"/>
      <c r="J10" s="19"/>
      <c r="K10" s="39"/>
      <c r="L10" s="51"/>
      <c r="M10" s="28"/>
      <c r="N10" s="52"/>
      <c r="O10" s="19"/>
      <c r="P10" s="19"/>
      <c r="Q10" s="19"/>
      <c r="R10" s="20"/>
      <c r="S10" s="21"/>
    </row>
    <row r="11" spans="1:19" ht="15.75" x14ac:dyDescent="0.25">
      <c r="A11" s="30" t="s">
        <v>104</v>
      </c>
      <c r="B11" s="23" t="s">
        <v>80</v>
      </c>
      <c r="C11" s="81"/>
      <c r="D11" s="81"/>
      <c r="E11" s="91"/>
      <c r="F11" s="91"/>
      <c r="G11" s="91"/>
      <c r="H11" s="91"/>
      <c r="I11" s="91"/>
      <c r="J11" s="75">
        <f t="shared" ref="J11:J14" si="0">SUM(E11:I11)</f>
        <v>0</v>
      </c>
      <c r="K11" s="92"/>
      <c r="L11" s="93"/>
      <c r="M11" s="91"/>
      <c r="N11" s="84">
        <f t="shared" ref="N11:N14" si="1">L11+M11</f>
        <v>0</v>
      </c>
      <c r="O11" s="93"/>
      <c r="P11" s="94"/>
      <c r="Q11" s="84">
        <f t="shared" ref="Q11:Q14" si="2">O11+P11</f>
        <v>0</v>
      </c>
      <c r="R11" s="81">
        <f t="shared" ref="R11:R14" si="3">K11+N11+Q11</f>
        <v>0</v>
      </c>
      <c r="S11" s="81">
        <f t="shared" ref="S11:S13" si="4">J11+R11</f>
        <v>0</v>
      </c>
    </row>
    <row r="12" spans="1:19" ht="15.75" x14ac:dyDescent="0.25">
      <c r="A12" s="30" t="s">
        <v>105</v>
      </c>
      <c r="B12" s="23" t="s">
        <v>81</v>
      </c>
      <c r="C12" s="81"/>
      <c r="D12" s="81"/>
      <c r="E12" s="91"/>
      <c r="F12" s="91"/>
      <c r="G12" s="91"/>
      <c r="H12" s="91"/>
      <c r="I12" s="91"/>
      <c r="J12" s="75">
        <f t="shared" si="0"/>
        <v>0</v>
      </c>
      <c r="K12" s="92"/>
      <c r="L12" s="93"/>
      <c r="M12" s="91"/>
      <c r="N12" s="84">
        <f t="shared" si="1"/>
        <v>0</v>
      </c>
      <c r="O12" s="93"/>
      <c r="P12" s="94"/>
      <c r="Q12" s="84">
        <f t="shared" si="2"/>
        <v>0</v>
      </c>
      <c r="R12" s="81">
        <f t="shared" si="3"/>
        <v>0</v>
      </c>
      <c r="S12" s="81">
        <f t="shared" si="4"/>
        <v>0</v>
      </c>
    </row>
    <row r="13" spans="1:19" ht="15.75" x14ac:dyDescent="0.25">
      <c r="A13" s="30" t="s">
        <v>106</v>
      </c>
      <c r="B13" s="23" t="s">
        <v>82</v>
      </c>
      <c r="C13" s="81"/>
      <c r="D13" s="81"/>
      <c r="E13" s="91"/>
      <c r="F13" s="91"/>
      <c r="G13" s="91"/>
      <c r="H13" s="91"/>
      <c r="I13" s="91"/>
      <c r="J13" s="75">
        <f t="shared" si="0"/>
        <v>0</v>
      </c>
      <c r="K13" s="92"/>
      <c r="L13" s="93"/>
      <c r="M13" s="91"/>
      <c r="N13" s="84">
        <f t="shared" si="1"/>
        <v>0</v>
      </c>
      <c r="O13" s="93"/>
      <c r="P13" s="94"/>
      <c r="Q13" s="84">
        <f t="shared" si="2"/>
        <v>0</v>
      </c>
      <c r="R13" s="81">
        <f t="shared" si="3"/>
        <v>0</v>
      </c>
      <c r="S13" s="81">
        <f t="shared" si="4"/>
        <v>0</v>
      </c>
    </row>
    <row r="14" spans="1:19" ht="15.75" x14ac:dyDescent="0.25">
      <c r="A14" s="30" t="s">
        <v>107</v>
      </c>
      <c r="B14" s="23" t="s">
        <v>83</v>
      </c>
      <c r="C14" s="81"/>
      <c r="D14" s="81"/>
      <c r="E14" s="91"/>
      <c r="F14" s="91"/>
      <c r="G14" s="91"/>
      <c r="H14" s="91"/>
      <c r="I14" s="91"/>
      <c r="J14" s="75">
        <f t="shared" si="0"/>
        <v>0</v>
      </c>
      <c r="K14" s="92"/>
      <c r="L14" s="93"/>
      <c r="M14" s="91"/>
      <c r="N14" s="84">
        <f t="shared" si="1"/>
        <v>0</v>
      </c>
      <c r="O14" s="93"/>
      <c r="P14" s="94"/>
      <c r="Q14" s="84">
        <f t="shared" si="2"/>
        <v>0</v>
      </c>
      <c r="R14" s="81">
        <f t="shared" si="3"/>
        <v>0</v>
      </c>
      <c r="S14" s="81">
        <f>J14+R14</f>
        <v>0</v>
      </c>
    </row>
    <row r="15" spans="1:19" ht="19.5" thickBot="1" x14ac:dyDescent="0.35">
      <c r="A15" s="1"/>
      <c r="B15" s="12" t="s">
        <v>93</v>
      </c>
      <c r="C15" s="12"/>
      <c r="D15" s="13"/>
      <c r="E15" s="14">
        <f>SUM(E11:E14)</f>
        <v>0</v>
      </c>
      <c r="F15" s="14">
        <f t="shared" ref="F15:K15" si="5">SUM(F11:F14)</f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66">
        <f t="shared" si="5"/>
        <v>0</v>
      </c>
      <c r="K15" s="65">
        <f t="shared" si="5"/>
        <v>0</v>
      </c>
      <c r="L15" s="47">
        <f>SUM(L11:L14)</f>
        <v>0</v>
      </c>
      <c r="M15" s="47">
        <f t="shared" ref="M15:S15" si="6">SUM(M11:M14)</f>
        <v>0</v>
      </c>
      <c r="N15" s="47">
        <f t="shared" si="6"/>
        <v>0</v>
      </c>
      <c r="O15" s="47">
        <f t="shared" si="6"/>
        <v>0</v>
      </c>
      <c r="P15" s="47">
        <f t="shared" si="6"/>
        <v>0</v>
      </c>
      <c r="Q15" s="47">
        <f t="shared" si="6"/>
        <v>0</v>
      </c>
      <c r="R15" s="47">
        <f t="shared" si="6"/>
        <v>0</v>
      </c>
      <c r="S15" s="58">
        <f t="shared" si="6"/>
        <v>0</v>
      </c>
    </row>
  </sheetData>
  <sheetProtection formatCells="0" formatColumns="0" formatRows="0" selectLockedCells="1"/>
  <pageMargins left="0.7" right="0.7" top="0.75" bottom="0.75" header="0.3" footer="0.3"/>
  <pageSetup paperSize="5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5"/>
  <sheetViews>
    <sheetView workbookViewId="0">
      <selection activeCell="H13" sqref="H13"/>
    </sheetView>
  </sheetViews>
  <sheetFormatPr defaultRowHeight="15" x14ac:dyDescent="0.25"/>
  <cols>
    <col min="2" max="2" width="34.28515625" customWidth="1"/>
    <col min="3" max="3" width="24.28515625" customWidth="1"/>
    <col min="4" max="17" width="18.7109375" customWidth="1"/>
    <col min="18" max="18" width="16" customWidth="1"/>
    <col min="19" max="19" width="13.7109375" customWidth="1"/>
  </cols>
  <sheetData>
    <row r="1" spans="1:19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  <c r="E1" s="5"/>
      <c r="F1" s="5"/>
    </row>
    <row r="2" spans="1:19" ht="18.75" x14ac:dyDescent="0.3">
      <c r="A2" s="5"/>
      <c r="B2" s="5"/>
      <c r="C2" s="5"/>
      <c r="D2" s="5"/>
      <c r="E2" s="5"/>
      <c r="F2" s="5"/>
    </row>
    <row r="3" spans="1:19" ht="18.75" x14ac:dyDescent="0.3">
      <c r="A3" s="5"/>
      <c r="B3" s="5"/>
      <c r="C3" s="5"/>
      <c r="D3" s="5" t="str">
        <f>'Total Annual Cost'!D3</f>
        <v>SERVICE LEVEL PROPOSAL PERCENTAGE</v>
      </c>
      <c r="E3" s="5"/>
      <c r="F3" s="5"/>
      <c r="G3" s="69">
        <f>'Total Annual Cost'!G3</f>
        <v>0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8.75" x14ac:dyDescent="0.3">
      <c r="A5" s="5" t="s">
        <v>0</v>
      </c>
      <c r="B5" s="1"/>
      <c r="C5" s="1"/>
      <c r="D5" s="1"/>
      <c r="E5" s="1"/>
      <c r="F5" s="1"/>
      <c r="G5" s="1"/>
      <c r="H5" s="1"/>
      <c r="I5" s="5" t="s">
        <v>157</v>
      </c>
      <c r="J5" s="1"/>
      <c r="K5" s="1"/>
      <c r="L5" s="1"/>
      <c r="M5" s="1"/>
      <c r="N5" s="1"/>
      <c r="O5" s="1"/>
      <c r="P5" s="1"/>
      <c r="Q5" s="1"/>
    </row>
    <row r="6" spans="1:19" ht="18.75" x14ac:dyDescent="0.3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.75" x14ac:dyDescent="0.3">
      <c r="A7" s="5" t="s">
        <v>156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ht="18.75" x14ac:dyDescent="0.3">
      <c r="A8" s="5" t="s">
        <v>101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31.5" x14ac:dyDescent="0.25">
      <c r="A9" s="2" t="s">
        <v>3</v>
      </c>
      <c r="B9" s="2" t="s">
        <v>4</v>
      </c>
      <c r="C9" s="101" t="s">
        <v>123</v>
      </c>
      <c r="D9" s="102" t="s">
        <v>95</v>
      </c>
      <c r="E9" s="102" t="s">
        <v>96</v>
      </c>
      <c r="F9" s="102" t="s">
        <v>97</v>
      </c>
      <c r="G9" s="102" t="s">
        <v>98</v>
      </c>
      <c r="H9" s="102" t="s">
        <v>99</v>
      </c>
      <c r="I9" s="102" t="s">
        <v>100</v>
      </c>
      <c r="J9" s="101" t="s">
        <v>11</v>
      </c>
      <c r="K9" s="101" t="s">
        <v>85</v>
      </c>
      <c r="L9" s="101" t="s">
        <v>86</v>
      </c>
      <c r="M9" s="101" t="s">
        <v>158</v>
      </c>
      <c r="N9" s="101" t="s">
        <v>87</v>
      </c>
      <c r="O9" s="101" t="s">
        <v>88</v>
      </c>
      <c r="P9" s="101" t="s">
        <v>145</v>
      </c>
      <c r="Q9" s="101" t="s">
        <v>89</v>
      </c>
      <c r="R9" s="101" t="s">
        <v>12</v>
      </c>
      <c r="S9" s="101" t="s">
        <v>13</v>
      </c>
    </row>
    <row r="10" spans="1:19" ht="18.75" x14ac:dyDescent="0.3">
      <c r="A10" s="96" t="s">
        <v>92</v>
      </c>
      <c r="B10" s="97"/>
      <c r="C10" s="103"/>
      <c r="D10" s="103"/>
      <c r="E10" s="104"/>
      <c r="F10" s="104"/>
      <c r="G10" s="104"/>
      <c r="H10" s="104"/>
      <c r="I10" s="104"/>
      <c r="J10" s="104"/>
      <c r="K10" s="105"/>
      <c r="L10" s="106"/>
      <c r="M10" s="107"/>
      <c r="N10" s="108"/>
      <c r="O10" s="104"/>
      <c r="P10" s="104"/>
      <c r="Q10" s="104"/>
      <c r="R10" s="109"/>
      <c r="S10" s="110"/>
    </row>
    <row r="11" spans="1:19" ht="15.75" x14ac:dyDescent="0.25">
      <c r="A11" s="98" t="s">
        <v>104</v>
      </c>
      <c r="B11" s="99" t="s">
        <v>80</v>
      </c>
      <c r="C11" s="81"/>
      <c r="D11" s="81"/>
      <c r="E11" s="91"/>
      <c r="F11" s="91"/>
      <c r="G11" s="91"/>
      <c r="H11" s="91"/>
      <c r="I11" s="91"/>
      <c r="J11" s="75">
        <f t="shared" ref="J11:J14" si="0">SUM(E11:I11)</f>
        <v>0</v>
      </c>
      <c r="K11" s="92"/>
      <c r="L11" s="93"/>
      <c r="M11" s="91"/>
      <c r="N11" s="84">
        <f t="shared" ref="N11:N14" si="1">L11+M11</f>
        <v>0</v>
      </c>
      <c r="O11" s="93"/>
      <c r="P11" s="94"/>
      <c r="Q11" s="84">
        <f t="shared" ref="Q11:Q14" si="2">O11+P11</f>
        <v>0</v>
      </c>
      <c r="R11" s="81">
        <f t="shared" ref="R11:R14" si="3">K11+N11+Q11</f>
        <v>0</v>
      </c>
      <c r="S11" s="81">
        <f t="shared" ref="S11:S13" si="4">J11+R11</f>
        <v>0</v>
      </c>
    </row>
    <row r="12" spans="1:19" ht="15.75" x14ac:dyDescent="0.25">
      <c r="A12" s="98" t="s">
        <v>105</v>
      </c>
      <c r="B12" s="99" t="s">
        <v>81</v>
      </c>
      <c r="C12" s="81"/>
      <c r="D12" s="81"/>
      <c r="E12" s="91"/>
      <c r="F12" s="91"/>
      <c r="G12" s="91"/>
      <c r="H12" s="91"/>
      <c r="I12" s="91"/>
      <c r="J12" s="75">
        <f t="shared" si="0"/>
        <v>0</v>
      </c>
      <c r="K12" s="92"/>
      <c r="L12" s="93"/>
      <c r="M12" s="91"/>
      <c r="N12" s="84">
        <f t="shared" si="1"/>
        <v>0</v>
      </c>
      <c r="O12" s="93"/>
      <c r="P12" s="94"/>
      <c r="Q12" s="84">
        <f t="shared" si="2"/>
        <v>0</v>
      </c>
      <c r="R12" s="81">
        <f t="shared" si="3"/>
        <v>0</v>
      </c>
      <c r="S12" s="81">
        <f t="shared" si="4"/>
        <v>0</v>
      </c>
    </row>
    <row r="13" spans="1:19" ht="15.75" x14ac:dyDescent="0.25">
      <c r="A13" s="98" t="s">
        <v>106</v>
      </c>
      <c r="B13" s="99" t="s">
        <v>82</v>
      </c>
      <c r="C13" s="81"/>
      <c r="D13" s="81"/>
      <c r="E13" s="91"/>
      <c r="F13" s="91"/>
      <c r="G13" s="91"/>
      <c r="H13" s="91"/>
      <c r="I13" s="91"/>
      <c r="J13" s="75">
        <f t="shared" si="0"/>
        <v>0</v>
      </c>
      <c r="K13" s="92"/>
      <c r="L13" s="93"/>
      <c r="M13" s="91"/>
      <c r="N13" s="84">
        <f t="shared" si="1"/>
        <v>0</v>
      </c>
      <c r="O13" s="93"/>
      <c r="P13" s="94"/>
      <c r="Q13" s="84">
        <f t="shared" si="2"/>
        <v>0</v>
      </c>
      <c r="R13" s="81">
        <f t="shared" si="3"/>
        <v>0</v>
      </c>
      <c r="S13" s="81">
        <f t="shared" si="4"/>
        <v>0</v>
      </c>
    </row>
    <row r="14" spans="1:19" ht="15.75" x14ac:dyDescent="0.25">
      <c r="A14" s="98" t="s">
        <v>107</v>
      </c>
      <c r="B14" s="99" t="s">
        <v>83</v>
      </c>
      <c r="C14" s="81"/>
      <c r="D14" s="81"/>
      <c r="E14" s="91"/>
      <c r="F14" s="91"/>
      <c r="G14" s="91"/>
      <c r="H14" s="91"/>
      <c r="I14" s="91"/>
      <c r="J14" s="75">
        <f t="shared" si="0"/>
        <v>0</v>
      </c>
      <c r="K14" s="92"/>
      <c r="L14" s="93"/>
      <c r="M14" s="91"/>
      <c r="N14" s="84">
        <f t="shared" si="1"/>
        <v>0</v>
      </c>
      <c r="O14" s="93"/>
      <c r="P14" s="94"/>
      <c r="Q14" s="84">
        <f t="shared" si="2"/>
        <v>0</v>
      </c>
      <c r="R14" s="81">
        <f t="shared" si="3"/>
        <v>0</v>
      </c>
      <c r="S14" s="81"/>
    </row>
    <row r="15" spans="1:19" ht="19.5" thickBot="1" x14ac:dyDescent="0.35">
      <c r="A15" s="97"/>
      <c r="B15" s="100" t="s">
        <v>93</v>
      </c>
      <c r="C15" s="12"/>
      <c r="D15" s="13"/>
      <c r="E15" s="14">
        <f>SUM(E11:E14)</f>
        <v>0</v>
      </c>
      <c r="F15" s="14">
        <f t="shared" ref="F15:K15" si="5">SUM(F11:F14)</f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66">
        <f t="shared" si="5"/>
        <v>0</v>
      </c>
      <c r="K15" s="65">
        <f t="shared" si="5"/>
        <v>0</v>
      </c>
      <c r="L15" s="47">
        <f>SUM(L11:L14)</f>
        <v>0</v>
      </c>
      <c r="M15" s="47">
        <f t="shared" ref="M15:S15" si="6">SUM(M11:M14)</f>
        <v>0</v>
      </c>
      <c r="N15" s="47">
        <f t="shared" si="6"/>
        <v>0</v>
      </c>
      <c r="O15" s="47">
        <f t="shared" si="6"/>
        <v>0</v>
      </c>
      <c r="P15" s="47">
        <f t="shared" si="6"/>
        <v>0</v>
      </c>
      <c r="Q15" s="47">
        <f t="shared" si="6"/>
        <v>0</v>
      </c>
      <c r="R15" s="47">
        <f t="shared" si="6"/>
        <v>0</v>
      </c>
      <c r="S15" s="58">
        <f t="shared" si="6"/>
        <v>0</v>
      </c>
    </row>
  </sheetData>
  <sheetProtection password="CD74" sheet="1" objects="1" scenarios="1" selectLockedCells="1"/>
  <pageMargins left="0.7" right="0.7" top="0.75" bottom="0.75" header="0.3" footer="0.3"/>
  <pageSetup paperSize="5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2"/>
  <sheetViews>
    <sheetView topLeftCell="A16" workbookViewId="0">
      <selection activeCell="C23" sqref="C23:H29"/>
    </sheetView>
  </sheetViews>
  <sheetFormatPr defaultRowHeight="15" x14ac:dyDescent="0.25"/>
  <cols>
    <col min="2" max="2" width="34.28515625" customWidth="1"/>
    <col min="3" max="16" width="18.7109375" customWidth="1"/>
    <col min="17" max="17" width="16" customWidth="1"/>
    <col min="18" max="18" width="13.7109375" customWidth="1"/>
  </cols>
  <sheetData>
    <row r="1" spans="1:18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</row>
    <row r="2" spans="1:18" ht="18.75" x14ac:dyDescent="0.3">
      <c r="A2" s="5"/>
      <c r="B2" s="5"/>
      <c r="C2" s="5"/>
      <c r="D2" s="5"/>
    </row>
    <row r="3" spans="1:18" ht="18.75" x14ac:dyDescent="0.3">
      <c r="A3" s="5"/>
      <c r="B3" s="5"/>
      <c r="C3" s="5"/>
      <c r="D3" s="5" t="str">
        <f>'Total Annual Cost'!D3</f>
        <v>SERVICE LEVEL PROPOSAL PERCENTAGE</v>
      </c>
      <c r="G3" s="69">
        <f>'Total Annual Cost'!G3</f>
        <v>0</v>
      </c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8.75" x14ac:dyDescent="0.3">
      <c r="A5" s="59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18.75" x14ac:dyDescent="0.3">
      <c r="A6" s="59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8.75" x14ac:dyDescent="0.3">
      <c r="A7" s="59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ht="18.75" x14ac:dyDescent="0.3">
      <c r="A8" s="59" t="s">
        <v>119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31.5" x14ac:dyDescent="0.25">
      <c r="A9" s="2" t="s">
        <v>3</v>
      </c>
      <c r="B9" s="2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85</v>
      </c>
      <c r="K9" s="4" t="s">
        <v>86</v>
      </c>
      <c r="L9" s="4" t="s">
        <v>158</v>
      </c>
      <c r="M9" s="4" t="s">
        <v>87</v>
      </c>
      <c r="N9" s="4" t="s">
        <v>88</v>
      </c>
      <c r="O9" s="4" t="s">
        <v>145</v>
      </c>
      <c r="P9" s="4" t="s">
        <v>89</v>
      </c>
      <c r="Q9" s="4" t="s">
        <v>12</v>
      </c>
      <c r="R9" s="4" t="s">
        <v>13</v>
      </c>
    </row>
    <row r="10" spans="1:18" ht="19.5" thickBot="1" x14ac:dyDescent="0.35">
      <c r="A10" s="5" t="s">
        <v>14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8" ht="15.75" x14ac:dyDescent="0.25">
      <c r="A11" s="1">
        <v>1</v>
      </c>
      <c r="B11" s="1" t="s">
        <v>15</v>
      </c>
      <c r="C11" s="74"/>
      <c r="D11" s="74">
        <f>SUM(D12:D15)</f>
        <v>0</v>
      </c>
      <c r="E11" s="74">
        <f t="shared" ref="E11:O11" si="0">SUM(E12:E15)</f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5">
        <f>SUM(D11:H11)</f>
        <v>0</v>
      </c>
      <c r="J11" s="76">
        <f t="shared" si="0"/>
        <v>0</v>
      </c>
      <c r="K11" s="77">
        <f t="shared" si="0"/>
        <v>0</v>
      </c>
      <c r="L11" s="78">
        <f t="shared" si="0"/>
        <v>0</v>
      </c>
      <c r="M11" s="79">
        <f>K11+L11</f>
        <v>0</v>
      </c>
      <c r="N11" s="80">
        <f t="shared" si="0"/>
        <v>0</v>
      </c>
      <c r="O11" s="75">
        <f t="shared" si="0"/>
        <v>0</v>
      </c>
      <c r="P11" s="75">
        <f>N11+O11</f>
        <v>0</v>
      </c>
      <c r="Q11" s="81">
        <f>J11+M11+P11</f>
        <v>0</v>
      </c>
      <c r="R11" s="81">
        <f>I11+Q11</f>
        <v>0</v>
      </c>
    </row>
    <row r="12" spans="1:18" ht="15.75" x14ac:dyDescent="0.25">
      <c r="A12" s="9" t="s">
        <v>16</v>
      </c>
      <c r="B12" s="1" t="s">
        <v>17</v>
      </c>
      <c r="C12" s="74"/>
      <c r="D12" s="74"/>
      <c r="E12" s="74"/>
      <c r="F12" s="74"/>
      <c r="G12" s="74"/>
      <c r="H12" s="74"/>
      <c r="I12" s="75">
        <f t="shared" ref="I12:I45" si="1">SUM(D12:H12)</f>
        <v>0</v>
      </c>
      <c r="J12" s="82"/>
      <c r="K12" s="83"/>
      <c r="L12" s="74"/>
      <c r="M12" s="84">
        <f t="shared" ref="M12:M45" si="2">K12+L12</f>
        <v>0</v>
      </c>
      <c r="N12" s="80"/>
      <c r="O12" s="75"/>
      <c r="P12" s="75">
        <f t="shared" ref="P12:P43" si="3">N12+O12</f>
        <v>0</v>
      </c>
      <c r="Q12" s="81">
        <f t="shared" ref="Q12:Q43" si="4">J12+M12+P12</f>
        <v>0</v>
      </c>
      <c r="R12" s="81">
        <f t="shared" ref="R12:R43" si="5">I12+Q12</f>
        <v>0</v>
      </c>
    </row>
    <row r="13" spans="1:18" ht="15.75" x14ac:dyDescent="0.25">
      <c r="A13" s="9" t="s">
        <v>18</v>
      </c>
      <c r="B13" s="1" t="s">
        <v>19</v>
      </c>
      <c r="C13" s="74"/>
      <c r="D13" s="74"/>
      <c r="E13" s="74"/>
      <c r="F13" s="74"/>
      <c r="G13" s="74"/>
      <c r="H13" s="74"/>
      <c r="I13" s="75">
        <f t="shared" si="1"/>
        <v>0</v>
      </c>
      <c r="J13" s="82"/>
      <c r="K13" s="83"/>
      <c r="L13" s="74"/>
      <c r="M13" s="84">
        <f t="shared" si="2"/>
        <v>0</v>
      </c>
      <c r="N13" s="80"/>
      <c r="O13" s="75"/>
      <c r="P13" s="75">
        <f t="shared" si="3"/>
        <v>0</v>
      </c>
      <c r="Q13" s="81">
        <f t="shared" si="4"/>
        <v>0</v>
      </c>
      <c r="R13" s="81">
        <f t="shared" si="5"/>
        <v>0</v>
      </c>
    </row>
    <row r="14" spans="1:18" ht="15.75" x14ac:dyDescent="0.25">
      <c r="A14" s="9" t="s">
        <v>20</v>
      </c>
      <c r="B14" s="1" t="s">
        <v>21</v>
      </c>
      <c r="C14" s="74"/>
      <c r="D14" s="74"/>
      <c r="E14" s="74"/>
      <c r="F14" s="74"/>
      <c r="G14" s="74"/>
      <c r="H14" s="74"/>
      <c r="I14" s="75">
        <f t="shared" si="1"/>
        <v>0</v>
      </c>
      <c r="J14" s="82"/>
      <c r="K14" s="83"/>
      <c r="L14" s="74"/>
      <c r="M14" s="84">
        <f t="shared" si="2"/>
        <v>0</v>
      </c>
      <c r="N14" s="80"/>
      <c r="O14" s="75"/>
      <c r="P14" s="75">
        <f t="shared" si="3"/>
        <v>0</v>
      </c>
      <c r="Q14" s="81">
        <f t="shared" si="4"/>
        <v>0</v>
      </c>
      <c r="R14" s="81">
        <f t="shared" si="5"/>
        <v>0</v>
      </c>
    </row>
    <row r="15" spans="1:18" ht="15.75" x14ac:dyDescent="0.25">
      <c r="A15" s="9" t="s">
        <v>22</v>
      </c>
      <c r="B15" s="1" t="s">
        <v>23</v>
      </c>
      <c r="C15" s="74"/>
      <c r="D15" s="74"/>
      <c r="E15" s="74"/>
      <c r="F15" s="74"/>
      <c r="G15" s="74"/>
      <c r="H15" s="74"/>
      <c r="I15" s="75">
        <f t="shared" si="1"/>
        <v>0</v>
      </c>
      <c r="J15" s="82"/>
      <c r="K15" s="83"/>
      <c r="L15" s="74"/>
      <c r="M15" s="84">
        <f t="shared" si="2"/>
        <v>0</v>
      </c>
      <c r="N15" s="80"/>
      <c r="O15" s="75"/>
      <c r="P15" s="75">
        <f t="shared" si="3"/>
        <v>0</v>
      </c>
      <c r="Q15" s="81">
        <f t="shared" si="4"/>
        <v>0</v>
      </c>
      <c r="R15" s="81">
        <f t="shared" si="5"/>
        <v>0</v>
      </c>
    </row>
    <row r="16" spans="1:18" ht="10.5" customHeight="1" x14ac:dyDescent="0.25">
      <c r="A16" s="9"/>
      <c r="B16" s="1"/>
      <c r="C16" s="74"/>
      <c r="D16" s="74"/>
      <c r="E16" s="74"/>
      <c r="F16" s="74"/>
      <c r="G16" s="74"/>
      <c r="H16" s="74"/>
      <c r="I16" s="75">
        <f t="shared" si="1"/>
        <v>0</v>
      </c>
      <c r="J16" s="82"/>
      <c r="K16" s="83"/>
      <c r="L16" s="74"/>
      <c r="M16" s="84">
        <f t="shared" si="2"/>
        <v>0</v>
      </c>
      <c r="N16" s="80"/>
      <c r="O16" s="75"/>
      <c r="P16" s="75">
        <f t="shared" si="3"/>
        <v>0</v>
      </c>
      <c r="Q16" s="81">
        <f t="shared" si="4"/>
        <v>0</v>
      </c>
      <c r="R16" s="81">
        <f t="shared" si="5"/>
        <v>0</v>
      </c>
    </row>
    <row r="17" spans="1:18" ht="15.75" x14ac:dyDescent="0.25">
      <c r="A17" s="1">
        <v>2</v>
      </c>
      <c r="B17" s="1" t="s">
        <v>24</v>
      </c>
      <c r="C17" s="74"/>
      <c r="D17" s="73"/>
      <c r="E17" s="73"/>
      <c r="F17" s="73"/>
      <c r="G17" s="73"/>
      <c r="H17" s="73"/>
      <c r="I17" s="75">
        <f t="shared" si="1"/>
        <v>0</v>
      </c>
      <c r="J17" s="85"/>
      <c r="K17" s="86"/>
      <c r="L17" s="73"/>
      <c r="M17" s="84">
        <f t="shared" si="2"/>
        <v>0</v>
      </c>
      <c r="N17" s="87"/>
      <c r="O17" s="88"/>
      <c r="P17" s="75">
        <f t="shared" si="3"/>
        <v>0</v>
      </c>
      <c r="Q17" s="81">
        <f t="shared" si="4"/>
        <v>0</v>
      </c>
      <c r="R17" s="81">
        <f t="shared" si="5"/>
        <v>0</v>
      </c>
    </row>
    <row r="18" spans="1:18" ht="15.75" x14ac:dyDescent="0.25">
      <c r="A18" s="1">
        <v>3</v>
      </c>
      <c r="B18" s="1" t="s">
        <v>25</v>
      </c>
      <c r="C18" s="74"/>
      <c r="D18" s="73"/>
      <c r="E18" s="73"/>
      <c r="F18" s="73"/>
      <c r="G18" s="73"/>
      <c r="H18" s="73"/>
      <c r="I18" s="75">
        <f t="shared" si="1"/>
        <v>0</v>
      </c>
      <c r="J18" s="85"/>
      <c r="K18" s="86"/>
      <c r="L18" s="73"/>
      <c r="M18" s="84">
        <f t="shared" si="2"/>
        <v>0</v>
      </c>
      <c r="N18" s="87"/>
      <c r="O18" s="88"/>
      <c r="P18" s="75">
        <f t="shared" si="3"/>
        <v>0</v>
      </c>
      <c r="Q18" s="81">
        <f t="shared" si="4"/>
        <v>0</v>
      </c>
      <c r="R18" s="81">
        <f t="shared" si="5"/>
        <v>0</v>
      </c>
    </row>
    <row r="19" spans="1:18" ht="15.75" x14ac:dyDescent="0.25">
      <c r="A19" s="1">
        <v>4</v>
      </c>
      <c r="B19" s="1" t="s">
        <v>26</v>
      </c>
      <c r="C19" s="74"/>
      <c r="D19" s="73"/>
      <c r="E19" s="73"/>
      <c r="F19" s="73"/>
      <c r="G19" s="73"/>
      <c r="H19" s="73"/>
      <c r="I19" s="75">
        <f t="shared" si="1"/>
        <v>0</v>
      </c>
      <c r="J19" s="85"/>
      <c r="K19" s="86"/>
      <c r="L19" s="73"/>
      <c r="M19" s="84">
        <f t="shared" si="2"/>
        <v>0</v>
      </c>
      <c r="N19" s="87"/>
      <c r="O19" s="88"/>
      <c r="P19" s="75">
        <f t="shared" si="3"/>
        <v>0</v>
      </c>
      <c r="Q19" s="81">
        <f t="shared" si="4"/>
        <v>0</v>
      </c>
      <c r="R19" s="81">
        <f t="shared" si="5"/>
        <v>0</v>
      </c>
    </row>
    <row r="20" spans="1:18" ht="15.75" x14ac:dyDescent="0.25">
      <c r="A20" s="1">
        <v>5</v>
      </c>
      <c r="B20" s="1" t="s">
        <v>27</v>
      </c>
      <c r="C20" s="74"/>
      <c r="D20" s="73"/>
      <c r="E20" s="73"/>
      <c r="F20" s="73"/>
      <c r="G20" s="73"/>
      <c r="H20" s="73"/>
      <c r="I20" s="75">
        <f t="shared" si="1"/>
        <v>0</v>
      </c>
      <c r="J20" s="85"/>
      <c r="K20" s="86"/>
      <c r="L20" s="73"/>
      <c r="M20" s="84">
        <f t="shared" si="2"/>
        <v>0</v>
      </c>
      <c r="N20" s="87"/>
      <c r="O20" s="88"/>
      <c r="P20" s="75">
        <f t="shared" si="3"/>
        <v>0</v>
      </c>
      <c r="Q20" s="81">
        <f t="shared" si="4"/>
        <v>0</v>
      </c>
      <c r="R20" s="81">
        <f t="shared" si="5"/>
        <v>0</v>
      </c>
    </row>
    <row r="21" spans="1:18" ht="15.75" x14ac:dyDescent="0.25">
      <c r="A21" s="1">
        <v>6</v>
      </c>
      <c r="B21" s="1" t="s">
        <v>28</v>
      </c>
      <c r="C21" s="74"/>
      <c r="D21" s="73"/>
      <c r="E21" s="73"/>
      <c r="F21" s="73"/>
      <c r="G21" s="73"/>
      <c r="H21" s="73"/>
      <c r="I21" s="75">
        <f t="shared" si="1"/>
        <v>0</v>
      </c>
      <c r="J21" s="85"/>
      <c r="K21" s="86"/>
      <c r="L21" s="73"/>
      <c r="M21" s="84">
        <f t="shared" si="2"/>
        <v>0</v>
      </c>
      <c r="N21" s="87"/>
      <c r="O21" s="88"/>
      <c r="P21" s="75">
        <f t="shared" si="3"/>
        <v>0</v>
      </c>
      <c r="Q21" s="81">
        <f t="shared" si="4"/>
        <v>0</v>
      </c>
      <c r="R21" s="81">
        <f t="shared" si="5"/>
        <v>0</v>
      </c>
    </row>
    <row r="22" spans="1:18" ht="15.75" x14ac:dyDescent="0.25">
      <c r="A22" s="1">
        <v>7</v>
      </c>
      <c r="B22" s="1" t="s">
        <v>29</v>
      </c>
      <c r="C22" s="74"/>
      <c r="D22" s="73"/>
      <c r="E22" s="73"/>
      <c r="F22" s="73"/>
      <c r="G22" s="73"/>
      <c r="H22" s="73"/>
      <c r="I22" s="75">
        <f t="shared" si="1"/>
        <v>0</v>
      </c>
      <c r="J22" s="85"/>
      <c r="K22" s="86"/>
      <c r="L22" s="73"/>
      <c r="M22" s="84">
        <f t="shared" si="2"/>
        <v>0</v>
      </c>
      <c r="N22" s="87"/>
      <c r="O22" s="88"/>
      <c r="P22" s="75">
        <f t="shared" si="3"/>
        <v>0</v>
      </c>
      <c r="Q22" s="81">
        <f t="shared" si="4"/>
        <v>0</v>
      </c>
      <c r="R22" s="81">
        <f t="shared" si="5"/>
        <v>0</v>
      </c>
    </row>
    <row r="23" spans="1:18" ht="15.75" x14ac:dyDescent="0.25">
      <c r="A23" s="1">
        <v>8</v>
      </c>
      <c r="B23" s="1" t="s">
        <v>30</v>
      </c>
      <c r="C23" s="74"/>
      <c r="D23" s="73"/>
      <c r="E23" s="73"/>
      <c r="F23" s="73"/>
      <c r="G23" s="73"/>
      <c r="H23" s="73"/>
      <c r="I23" s="75">
        <f t="shared" si="1"/>
        <v>0</v>
      </c>
      <c r="J23" s="85"/>
      <c r="K23" s="86"/>
      <c r="L23" s="73"/>
      <c r="M23" s="84">
        <f t="shared" si="2"/>
        <v>0</v>
      </c>
      <c r="N23" s="87"/>
      <c r="O23" s="88"/>
      <c r="P23" s="75">
        <f t="shared" si="3"/>
        <v>0</v>
      </c>
      <c r="Q23" s="81">
        <f t="shared" si="4"/>
        <v>0</v>
      </c>
      <c r="R23" s="81">
        <f t="shared" si="5"/>
        <v>0</v>
      </c>
    </row>
    <row r="24" spans="1:18" ht="15.75" x14ac:dyDescent="0.25">
      <c r="A24" s="1">
        <v>9</v>
      </c>
      <c r="B24" s="1" t="s">
        <v>31</v>
      </c>
      <c r="C24" s="74"/>
      <c r="D24" s="73"/>
      <c r="E24" s="73"/>
      <c r="F24" s="73"/>
      <c r="G24" s="73"/>
      <c r="H24" s="73"/>
      <c r="I24" s="75">
        <f t="shared" si="1"/>
        <v>0</v>
      </c>
      <c r="J24" s="85"/>
      <c r="K24" s="86"/>
      <c r="L24" s="73"/>
      <c r="M24" s="84">
        <f t="shared" si="2"/>
        <v>0</v>
      </c>
      <c r="N24" s="87"/>
      <c r="O24" s="88"/>
      <c r="P24" s="75">
        <f t="shared" si="3"/>
        <v>0</v>
      </c>
      <c r="Q24" s="81">
        <f t="shared" si="4"/>
        <v>0</v>
      </c>
      <c r="R24" s="81">
        <f t="shared" si="5"/>
        <v>0</v>
      </c>
    </row>
    <row r="25" spans="1:18" ht="15.75" x14ac:dyDescent="0.25">
      <c r="A25" s="1">
        <v>10</v>
      </c>
      <c r="B25" s="1" t="s">
        <v>32</v>
      </c>
      <c r="C25" s="74"/>
      <c r="D25" s="73"/>
      <c r="E25" s="73"/>
      <c r="F25" s="73"/>
      <c r="G25" s="73"/>
      <c r="H25" s="73"/>
      <c r="I25" s="75">
        <f t="shared" si="1"/>
        <v>0</v>
      </c>
      <c r="J25" s="85"/>
      <c r="K25" s="86"/>
      <c r="L25" s="73"/>
      <c r="M25" s="84">
        <f t="shared" si="2"/>
        <v>0</v>
      </c>
      <c r="N25" s="87"/>
      <c r="O25" s="88"/>
      <c r="P25" s="75">
        <f t="shared" si="3"/>
        <v>0</v>
      </c>
      <c r="Q25" s="81">
        <f t="shared" si="4"/>
        <v>0</v>
      </c>
      <c r="R25" s="81">
        <f t="shared" si="5"/>
        <v>0</v>
      </c>
    </row>
    <row r="26" spans="1:18" ht="15.75" x14ac:dyDescent="0.25">
      <c r="A26" s="1">
        <v>11</v>
      </c>
      <c r="B26" s="1" t="s">
        <v>33</v>
      </c>
      <c r="C26" s="74"/>
      <c r="D26" s="73"/>
      <c r="E26" s="73"/>
      <c r="F26" s="73"/>
      <c r="G26" s="73"/>
      <c r="H26" s="73"/>
      <c r="I26" s="75">
        <f t="shared" si="1"/>
        <v>0</v>
      </c>
      <c r="J26" s="85"/>
      <c r="K26" s="86"/>
      <c r="L26" s="73"/>
      <c r="M26" s="84">
        <f t="shared" si="2"/>
        <v>0</v>
      </c>
      <c r="N26" s="87"/>
      <c r="O26" s="88"/>
      <c r="P26" s="75">
        <f t="shared" si="3"/>
        <v>0</v>
      </c>
      <c r="Q26" s="81">
        <f t="shared" si="4"/>
        <v>0</v>
      </c>
      <c r="R26" s="81">
        <f t="shared" si="5"/>
        <v>0</v>
      </c>
    </row>
    <row r="27" spans="1:18" ht="15.75" x14ac:dyDescent="0.25">
      <c r="A27" s="1">
        <v>12</v>
      </c>
      <c r="B27" s="1" t="s">
        <v>34</v>
      </c>
      <c r="C27" s="74"/>
      <c r="D27" s="73"/>
      <c r="E27" s="73"/>
      <c r="F27" s="73"/>
      <c r="G27" s="73"/>
      <c r="H27" s="73"/>
      <c r="I27" s="75">
        <f t="shared" si="1"/>
        <v>0</v>
      </c>
      <c r="J27" s="85"/>
      <c r="K27" s="86"/>
      <c r="L27" s="73"/>
      <c r="M27" s="84">
        <f t="shared" si="2"/>
        <v>0</v>
      </c>
      <c r="N27" s="87"/>
      <c r="O27" s="88"/>
      <c r="P27" s="75">
        <f t="shared" si="3"/>
        <v>0</v>
      </c>
      <c r="Q27" s="81">
        <f t="shared" si="4"/>
        <v>0</v>
      </c>
      <c r="R27" s="81">
        <f t="shared" si="5"/>
        <v>0</v>
      </c>
    </row>
    <row r="28" spans="1:18" ht="15.75" x14ac:dyDescent="0.25">
      <c r="A28" s="1">
        <v>13</v>
      </c>
      <c r="B28" s="1" t="s">
        <v>35</v>
      </c>
      <c r="C28" s="74"/>
      <c r="D28" s="73"/>
      <c r="E28" s="73"/>
      <c r="F28" s="73"/>
      <c r="G28" s="73"/>
      <c r="H28" s="73"/>
      <c r="I28" s="75">
        <f t="shared" si="1"/>
        <v>0</v>
      </c>
      <c r="J28" s="85"/>
      <c r="K28" s="86"/>
      <c r="L28" s="73"/>
      <c r="M28" s="84">
        <f t="shared" si="2"/>
        <v>0</v>
      </c>
      <c r="N28" s="87"/>
      <c r="O28" s="88"/>
      <c r="P28" s="75">
        <f t="shared" si="3"/>
        <v>0</v>
      </c>
      <c r="Q28" s="81">
        <f t="shared" si="4"/>
        <v>0</v>
      </c>
      <c r="R28" s="81">
        <f t="shared" si="5"/>
        <v>0</v>
      </c>
    </row>
    <row r="29" spans="1:18" ht="15.75" x14ac:dyDescent="0.25">
      <c r="A29" s="1">
        <v>14</v>
      </c>
      <c r="B29" s="1" t="s">
        <v>36</v>
      </c>
      <c r="C29" s="74"/>
      <c r="D29" s="73"/>
      <c r="E29" s="73"/>
      <c r="F29" s="73"/>
      <c r="G29" s="73"/>
      <c r="H29" s="73"/>
      <c r="I29" s="75">
        <f t="shared" si="1"/>
        <v>0</v>
      </c>
      <c r="J29" s="85"/>
      <c r="K29" s="86"/>
      <c r="L29" s="73"/>
      <c r="M29" s="84">
        <f t="shared" si="2"/>
        <v>0</v>
      </c>
      <c r="N29" s="87"/>
      <c r="O29" s="88"/>
      <c r="P29" s="75">
        <f t="shared" si="3"/>
        <v>0</v>
      </c>
      <c r="Q29" s="81">
        <f t="shared" si="4"/>
        <v>0</v>
      </c>
      <c r="R29" s="81">
        <f t="shared" si="5"/>
        <v>0</v>
      </c>
    </row>
    <row r="30" spans="1:18" ht="15.75" x14ac:dyDescent="0.25">
      <c r="A30" s="1">
        <v>15</v>
      </c>
      <c r="B30" s="1" t="s">
        <v>37</v>
      </c>
      <c r="C30" s="74"/>
      <c r="D30" s="73"/>
      <c r="E30" s="73"/>
      <c r="F30" s="73"/>
      <c r="G30" s="73"/>
      <c r="H30" s="73"/>
      <c r="I30" s="75">
        <f t="shared" si="1"/>
        <v>0</v>
      </c>
      <c r="J30" s="85"/>
      <c r="K30" s="86"/>
      <c r="L30" s="73"/>
      <c r="M30" s="84">
        <f t="shared" si="2"/>
        <v>0</v>
      </c>
      <c r="N30" s="87"/>
      <c r="O30" s="88"/>
      <c r="P30" s="75">
        <f t="shared" si="3"/>
        <v>0</v>
      </c>
      <c r="Q30" s="81">
        <f t="shared" si="4"/>
        <v>0</v>
      </c>
      <c r="R30" s="81">
        <f t="shared" si="5"/>
        <v>0</v>
      </c>
    </row>
    <row r="31" spans="1:18" ht="15.75" x14ac:dyDescent="0.25">
      <c r="A31" s="1">
        <v>16</v>
      </c>
      <c r="B31" s="1" t="s">
        <v>38</v>
      </c>
      <c r="C31" s="74"/>
      <c r="D31" s="73"/>
      <c r="E31" s="73"/>
      <c r="F31" s="73"/>
      <c r="G31" s="73"/>
      <c r="H31" s="73"/>
      <c r="I31" s="75">
        <f t="shared" si="1"/>
        <v>0</v>
      </c>
      <c r="J31" s="85"/>
      <c r="K31" s="86"/>
      <c r="L31" s="73"/>
      <c r="M31" s="84">
        <f t="shared" si="2"/>
        <v>0</v>
      </c>
      <c r="N31" s="87"/>
      <c r="O31" s="88"/>
      <c r="P31" s="75">
        <f t="shared" si="3"/>
        <v>0</v>
      </c>
      <c r="Q31" s="81">
        <f t="shared" si="4"/>
        <v>0</v>
      </c>
      <c r="R31" s="81">
        <f t="shared" si="5"/>
        <v>0</v>
      </c>
    </row>
    <row r="32" spans="1:18" ht="15.75" x14ac:dyDescent="0.25">
      <c r="A32" s="1">
        <v>17</v>
      </c>
      <c r="B32" s="1" t="s">
        <v>39</v>
      </c>
      <c r="C32" s="74"/>
      <c r="D32" s="73"/>
      <c r="E32" s="73"/>
      <c r="F32" s="73"/>
      <c r="G32" s="73"/>
      <c r="H32" s="73"/>
      <c r="I32" s="75">
        <f t="shared" si="1"/>
        <v>0</v>
      </c>
      <c r="J32" s="85"/>
      <c r="K32" s="86"/>
      <c r="L32" s="73"/>
      <c r="M32" s="84">
        <f t="shared" si="2"/>
        <v>0</v>
      </c>
      <c r="N32" s="87"/>
      <c r="O32" s="88"/>
      <c r="P32" s="75">
        <f t="shared" si="3"/>
        <v>0</v>
      </c>
      <c r="Q32" s="81">
        <f t="shared" si="4"/>
        <v>0</v>
      </c>
      <c r="R32" s="81">
        <f t="shared" si="5"/>
        <v>0</v>
      </c>
    </row>
    <row r="33" spans="1:18" ht="15.75" x14ac:dyDescent="0.25">
      <c r="A33" s="1">
        <v>18</v>
      </c>
      <c r="B33" s="1" t="s">
        <v>40</v>
      </c>
      <c r="C33" s="74"/>
      <c r="D33" s="73"/>
      <c r="E33" s="73"/>
      <c r="F33" s="73"/>
      <c r="G33" s="73"/>
      <c r="H33" s="73"/>
      <c r="I33" s="75">
        <f t="shared" si="1"/>
        <v>0</v>
      </c>
      <c r="J33" s="85"/>
      <c r="K33" s="86"/>
      <c r="L33" s="73"/>
      <c r="M33" s="84">
        <f t="shared" si="2"/>
        <v>0</v>
      </c>
      <c r="N33" s="87"/>
      <c r="O33" s="88"/>
      <c r="P33" s="75">
        <f t="shared" si="3"/>
        <v>0</v>
      </c>
      <c r="Q33" s="81">
        <f t="shared" si="4"/>
        <v>0</v>
      </c>
      <c r="R33" s="81">
        <f t="shared" si="5"/>
        <v>0</v>
      </c>
    </row>
    <row r="34" spans="1:18" ht="15.75" x14ac:dyDescent="0.25">
      <c r="A34" s="1">
        <v>19</v>
      </c>
      <c r="B34" s="1" t="s">
        <v>41</v>
      </c>
      <c r="C34" s="74"/>
      <c r="D34" s="73"/>
      <c r="E34" s="73"/>
      <c r="F34" s="73"/>
      <c r="G34" s="73"/>
      <c r="H34" s="73"/>
      <c r="I34" s="75">
        <f t="shared" si="1"/>
        <v>0</v>
      </c>
      <c r="J34" s="85"/>
      <c r="K34" s="86"/>
      <c r="L34" s="73"/>
      <c r="M34" s="84">
        <f t="shared" si="2"/>
        <v>0</v>
      </c>
      <c r="N34" s="87"/>
      <c r="O34" s="88"/>
      <c r="P34" s="75">
        <f t="shared" si="3"/>
        <v>0</v>
      </c>
      <c r="Q34" s="81">
        <f t="shared" si="4"/>
        <v>0</v>
      </c>
      <c r="R34" s="81">
        <f t="shared" si="5"/>
        <v>0</v>
      </c>
    </row>
    <row r="35" spans="1:18" ht="15.75" x14ac:dyDescent="0.25">
      <c r="A35" s="1">
        <v>20</v>
      </c>
      <c r="B35" s="1" t="s">
        <v>42</v>
      </c>
      <c r="C35" s="74"/>
      <c r="D35" s="73"/>
      <c r="E35" s="73"/>
      <c r="F35" s="73"/>
      <c r="G35" s="73"/>
      <c r="H35" s="73"/>
      <c r="I35" s="75">
        <f t="shared" si="1"/>
        <v>0</v>
      </c>
      <c r="J35" s="85"/>
      <c r="K35" s="86"/>
      <c r="L35" s="73"/>
      <c r="M35" s="84">
        <f t="shared" si="2"/>
        <v>0</v>
      </c>
      <c r="N35" s="87"/>
      <c r="O35" s="88"/>
      <c r="P35" s="75">
        <f t="shared" si="3"/>
        <v>0</v>
      </c>
      <c r="Q35" s="81">
        <f t="shared" si="4"/>
        <v>0</v>
      </c>
      <c r="R35" s="81">
        <f t="shared" si="5"/>
        <v>0</v>
      </c>
    </row>
    <row r="36" spans="1:18" ht="15.75" x14ac:dyDescent="0.25">
      <c r="A36" s="1">
        <v>21</v>
      </c>
      <c r="B36" s="1" t="s">
        <v>43</v>
      </c>
      <c r="C36" s="74"/>
      <c r="D36" s="73"/>
      <c r="E36" s="73"/>
      <c r="F36" s="73"/>
      <c r="G36" s="73"/>
      <c r="H36" s="73"/>
      <c r="I36" s="75">
        <f t="shared" si="1"/>
        <v>0</v>
      </c>
      <c r="J36" s="85"/>
      <c r="K36" s="86"/>
      <c r="L36" s="73"/>
      <c r="M36" s="84">
        <f t="shared" si="2"/>
        <v>0</v>
      </c>
      <c r="N36" s="87"/>
      <c r="O36" s="88"/>
      <c r="P36" s="75">
        <f t="shared" si="3"/>
        <v>0</v>
      </c>
      <c r="Q36" s="81">
        <f t="shared" si="4"/>
        <v>0</v>
      </c>
      <c r="R36" s="81">
        <f t="shared" si="5"/>
        <v>0</v>
      </c>
    </row>
    <row r="37" spans="1:18" ht="15.75" x14ac:dyDescent="0.25">
      <c r="A37" s="1">
        <v>22</v>
      </c>
      <c r="B37" s="1" t="s">
        <v>44</v>
      </c>
      <c r="C37" s="74"/>
      <c r="D37" s="73"/>
      <c r="E37" s="73"/>
      <c r="F37" s="73"/>
      <c r="G37" s="73"/>
      <c r="H37" s="73"/>
      <c r="I37" s="75">
        <f t="shared" si="1"/>
        <v>0</v>
      </c>
      <c r="J37" s="85"/>
      <c r="K37" s="86"/>
      <c r="L37" s="73"/>
      <c r="M37" s="84">
        <f t="shared" si="2"/>
        <v>0</v>
      </c>
      <c r="N37" s="87"/>
      <c r="O37" s="88"/>
      <c r="P37" s="75">
        <f t="shared" si="3"/>
        <v>0</v>
      </c>
      <c r="Q37" s="81">
        <f t="shared" si="4"/>
        <v>0</v>
      </c>
      <c r="R37" s="81">
        <f t="shared" si="5"/>
        <v>0</v>
      </c>
    </row>
    <row r="38" spans="1:18" ht="15.75" x14ac:dyDescent="0.25">
      <c r="A38" s="1">
        <v>23</v>
      </c>
      <c r="B38" s="1" t="s">
        <v>45</v>
      </c>
      <c r="C38" s="74"/>
      <c r="D38" s="73"/>
      <c r="E38" s="73"/>
      <c r="F38" s="73"/>
      <c r="G38" s="73"/>
      <c r="H38" s="73"/>
      <c r="I38" s="75">
        <f t="shared" si="1"/>
        <v>0</v>
      </c>
      <c r="J38" s="85"/>
      <c r="K38" s="86"/>
      <c r="L38" s="73"/>
      <c r="M38" s="84">
        <f t="shared" si="2"/>
        <v>0</v>
      </c>
      <c r="N38" s="87"/>
      <c r="O38" s="88"/>
      <c r="P38" s="75">
        <f t="shared" si="3"/>
        <v>0</v>
      </c>
      <c r="Q38" s="81">
        <f t="shared" si="4"/>
        <v>0</v>
      </c>
      <c r="R38" s="81">
        <f t="shared" si="5"/>
        <v>0</v>
      </c>
    </row>
    <row r="39" spans="1:18" ht="15.75" x14ac:dyDescent="0.25">
      <c r="A39" s="1">
        <v>24</v>
      </c>
      <c r="B39" s="1" t="s">
        <v>46</v>
      </c>
      <c r="C39" s="74"/>
      <c r="D39" s="73"/>
      <c r="E39" s="73"/>
      <c r="F39" s="73"/>
      <c r="G39" s="73"/>
      <c r="H39" s="73"/>
      <c r="I39" s="75">
        <f t="shared" si="1"/>
        <v>0</v>
      </c>
      <c r="J39" s="85"/>
      <c r="K39" s="86"/>
      <c r="L39" s="73"/>
      <c r="M39" s="84">
        <f t="shared" si="2"/>
        <v>0</v>
      </c>
      <c r="N39" s="87"/>
      <c r="O39" s="88"/>
      <c r="P39" s="75">
        <f t="shared" si="3"/>
        <v>0</v>
      </c>
      <c r="Q39" s="81">
        <f t="shared" si="4"/>
        <v>0</v>
      </c>
      <c r="R39" s="81">
        <f t="shared" si="5"/>
        <v>0</v>
      </c>
    </row>
    <row r="40" spans="1:18" ht="15.75" x14ac:dyDescent="0.25">
      <c r="A40" s="1">
        <v>25</v>
      </c>
      <c r="B40" s="1" t="s">
        <v>47</v>
      </c>
      <c r="C40" s="74"/>
      <c r="D40" s="73"/>
      <c r="E40" s="73"/>
      <c r="F40" s="73"/>
      <c r="G40" s="73"/>
      <c r="H40" s="73"/>
      <c r="I40" s="75">
        <f t="shared" si="1"/>
        <v>0</v>
      </c>
      <c r="J40" s="85"/>
      <c r="K40" s="86"/>
      <c r="L40" s="73"/>
      <c r="M40" s="84">
        <f t="shared" si="2"/>
        <v>0</v>
      </c>
      <c r="N40" s="87"/>
      <c r="O40" s="88"/>
      <c r="P40" s="75">
        <f t="shared" si="3"/>
        <v>0</v>
      </c>
      <c r="Q40" s="81">
        <f t="shared" si="4"/>
        <v>0</v>
      </c>
      <c r="R40" s="81">
        <f t="shared" si="5"/>
        <v>0</v>
      </c>
    </row>
    <row r="41" spans="1:18" ht="15.75" x14ac:dyDescent="0.25">
      <c r="A41" s="1">
        <v>26</v>
      </c>
      <c r="B41" s="1" t="s">
        <v>48</v>
      </c>
      <c r="C41" s="74"/>
      <c r="D41" s="73"/>
      <c r="E41" s="73"/>
      <c r="F41" s="73"/>
      <c r="G41" s="73"/>
      <c r="H41" s="73"/>
      <c r="I41" s="75">
        <f t="shared" si="1"/>
        <v>0</v>
      </c>
      <c r="J41" s="85"/>
      <c r="K41" s="86"/>
      <c r="L41" s="73"/>
      <c r="M41" s="84">
        <f t="shared" si="2"/>
        <v>0</v>
      </c>
      <c r="N41" s="87"/>
      <c r="O41" s="88"/>
      <c r="P41" s="75">
        <f t="shared" si="3"/>
        <v>0</v>
      </c>
      <c r="Q41" s="81">
        <f t="shared" si="4"/>
        <v>0</v>
      </c>
      <c r="R41" s="81">
        <f t="shared" si="5"/>
        <v>0</v>
      </c>
    </row>
    <row r="42" spans="1:18" ht="15.75" x14ac:dyDescent="0.25">
      <c r="A42" s="9" t="s">
        <v>49</v>
      </c>
      <c r="B42" s="1" t="s">
        <v>50</v>
      </c>
      <c r="C42" s="74"/>
      <c r="D42" s="73"/>
      <c r="E42" s="73"/>
      <c r="F42" s="73"/>
      <c r="G42" s="73"/>
      <c r="H42" s="73"/>
      <c r="I42" s="75">
        <f t="shared" si="1"/>
        <v>0</v>
      </c>
      <c r="J42" s="85"/>
      <c r="K42" s="86"/>
      <c r="L42" s="73"/>
      <c r="M42" s="84">
        <f t="shared" si="2"/>
        <v>0</v>
      </c>
      <c r="N42" s="87"/>
      <c r="O42" s="88"/>
      <c r="P42" s="75">
        <f t="shared" si="3"/>
        <v>0</v>
      </c>
      <c r="Q42" s="81">
        <f t="shared" si="4"/>
        <v>0</v>
      </c>
      <c r="R42" s="81"/>
    </row>
    <row r="43" spans="1:18" ht="15.75" x14ac:dyDescent="0.25">
      <c r="A43" s="1">
        <v>27</v>
      </c>
      <c r="B43" s="1" t="s">
        <v>51</v>
      </c>
      <c r="C43" s="74"/>
      <c r="D43" s="73"/>
      <c r="E43" s="73"/>
      <c r="F43" s="73"/>
      <c r="G43" s="73"/>
      <c r="H43" s="73"/>
      <c r="I43" s="75">
        <f t="shared" si="1"/>
        <v>0</v>
      </c>
      <c r="J43" s="85"/>
      <c r="K43" s="86"/>
      <c r="L43" s="73"/>
      <c r="M43" s="84">
        <f t="shared" si="2"/>
        <v>0</v>
      </c>
      <c r="N43" s="87"/>
      <c r="O43" s="88"/>
      <c r="P43" s="75">
        <f t="shared" si="3"/>
        <v>0</v>
      </c>
      <c r="Q43" s="81">
        <f t="shared" si="4"/>
        <v>0</v>
      </c>
      <c r="R43" s="81">
        <f t="shared" si="5"/>
        <v>0</v>
      </c>
    </row>
    <row r="44" spans="1:18" ht="31.5" x14ac:dyDescent="0.25">
      <c r="A44" s="60">
        <v>28</v>
      </c>
      <c r="B44" s="22" t="s">
        <v>103</v>
      </c>
      <c r="C44" s="74">
        <f>'Other Supplemental Rate'!C22</f>
        <v>0</v>
      </c>
      <c r="D44" s="74">
        <f>'Other Supplemental Rate'!D22</f>
        <v>0</v>
      </c>
      <c r="E44" s="74">
        <f>'Other Supplemental Rate'!E22</f>
        <v>0</v>
      </c>
      <c r="F44" s="74">
        <f>'Other Supplemental Rate'!F22</f>
        <v>0</v>
      </c>
      <c r="G44" s="74">
        <f>'Other Supplemental Rate'!G22</f>
        <v>0</v>
      </c>
      <c r="H44" s="74">
        <f>'Other Supplemental Rate'!H22</f>
        <v>0</v>
      </c>
      <c r="I44" s="74">
        <f>'Other Supplemental Rate'!I22</f>
        <v>0</v>
      </c>
      <c r="J44" s="74">
        <f>'Other Supplemental Rate'!J22</f>
        <v>0</v>
      </c>
      <c r="K44" s="74">
        <f>'Other Supplemental Rate'!K22</f>
        <v>0</v>
      </c>
      <c r="L44" s="74">
        <f>'Other Supplemental Rate'!L22</f>
        <v>0</v>
      </c>
      <c r="M44" s="74">
        <f>'Other Supplemental Rate'!M22</f>
        <v>0</v>
      </c>
      <c r="N44" s="74">
        <f>'Other Supplemental Rate'!N22</f>
        <v>0</v>
      </c>
      <c r="O44" s="74">
        <f>'Other Supplemental Rate'!O22</f>
        <v>0</v>
      </c>
      <c r="P44" s="74">
        <f>'Other Supplemental Rate'!P22</f>
        <v>0</v>
      </c>
      <c r="Q44" s="74">
        <f>'Other Supplemental Rate'!Q22</f>
        <v>0</v>
      </c>
      <c r="R44" s="74">
        <f>'Other Supplemental Rate'!R22</f>
        <v>0</v>
      </c>
    </row>
    <row r="45" spans="1:18" ht="19.5" thickBot="1" x14ac:dyDescent="0.35">
      <c r="A45" s="1"/>
      <c r="B45" s="12" t="s">
        <v>52</v>
      </c>
      <c r="C45" s="111">
        <f>SUM(C12:C44)</f>
        <v>0</v>
      </c>
      <c r="D45" s="112">
        <f>SUM(D17:D44)+D11</f>
        <v>0</v>
      </c>
      <c r="E45" s="112">
        <f t="shared" ref="E45:H45" si="6">SUM(E17:E44)+E11</f>
        <v>0</v>
      </c>
      <c r="F45" s="112">
        <f t="shared" si="6"/>
        <v>0</v>
      </c>
      <c r="G45" s="112">
        <f t="shared" si="6"/>
        <v>0</v>
      </c>
      <c r="H45" s="112">
        <f t="shared" si="6"/>
        <v>0</v>
      </c>
      <c r="I45" s="113">
        <f t="shared" si="1"/>
        <v>0</v>
      </c>
      <c r="J45" s="114">
        <f>SUM(J17:J44)+J11</f>
        <v>0</v>
      </c>
      <c r="K45" s="115">
        <f t="shared" ref="K45:Q45" si="7">SUM(K17:K44)+K11</f>
        <v>0</v>
      </c>
      <c r="L45" s="112">
        <f t="shared" si="7"/>
        <v>0</v>
      </c>
      <c r="M45" s="84">
        <f t="shared" si="2"/>
        <v>0</v>
      </c>
      <c r="N45" s="112">
        <f t="shared" si="7"/>
        <v>0</v>
      </c>
      <c r="O45" s="112">
        <f t="shared" si="7"/>
        <v>0</v>
      </c>
      <c r="P45" s="112">
        <f t="shared" si="7"/>
        <v>0</v>
      </c>
      <c r="Q45" s="112">
        <f t="shared" si="7"/>
        <v>0</v>
      </c>
      <c r="R45" s="116">
        <f>I45+Q45</f>
        <v>0</v>
      </c>
    </row>
    <row r="46" spans="1:18" ht="15.75" x14ac:dyDescent="0.25">
      <c r="A46" s="1"/>
      <c r="B46" s="2"/>
      <c r="C46" s="2"/>
      <c r="D46" s="15"/>
      <c r="E46" s="15"/>
      <c r="F46" s="15"/>
      <c r="G46" s="15"/>
      <c r="H46" s="15"/>
      <c r="I46" s="15"/>
      <c r="J46" s="38"/>
      <c r="K46" s="48"/>
      <c r="L46" s="49"/>
      <c r="M46" s="50"/>
      <c r="N46" s="16"/>
      <c r="O46" s="16"/>
      <c r="P46" s="16"/>
      <c r="Q46" s="17"/>
      <c r="R46" s="18"/>
    </row>
    <row r="47" spans="1:18" ht="19.5" thickBot="1" x14ac:dyDescent="0.35">
      <c r="A47" s="5" t="s">
        <v>53</v>
      </c>
      <c r="B47" s="1"/>
      <c r="C47" s="1"/>
      <c r="D47" s="19"/>
      <c r="E47" s="19"/>
      <c r="F47" s="19"/>
      <c r="G47" s="19"/>
      <c r="H47" s="19"/>
      <c r="I47" s="19"/>
      <c r="J47" s="39"/>
      <c r="K47" s="51"/>
      <c r="L47" s="28"/>
      <c r="M47" s="52"/>
      <c r="N47" s="19"/>
      <c r="O47" s="19"/>
      <c r="P47" s="19"/>
      <c r="Q47" s="20"/>
      <c r="R47" s="21"/>
    </row>
    <row r="48" spans="1:18" ht="15.75" x14ac:dyDescent="0.25">
      <c r="A48" s="1">
        <v>29</v>
      </c>
      <c r="B48" s="1" t="s">
        <v>54</v>
      </c>
      <c r="C48" s="1"/>
      <c r="D48" s="73"/>
      <c r="E48" s="73"/>
      <c r="F48" s="73"/>
      <c r="G48" s="73"/>
      <c r="H48" s="73"/>
      <c r="I48" s="75">
        <f t="shared" ref="I48:I76" si="8">SUM(D48:H48)</f>
        <v>0</v>
      </c>
      <c r="J48" s="85"/>
      <c r="K48" s="86"/>
      <c r="L48" s="73"/>
      <c r="M48" s="84">
        <f t="shared" ref="M48:M76" si="9">K48+L48</f>
        <v>0</v>
      </c>
      <c r="N48" s="89"/>
      <c r="O48" s="90"/>
      <c r="P48" s="79">
        <f t="shared" ref="P48:P76" si="10">N48+O48</f>
        <v>0</v>
      </c>
      <c r="Q48" s="81">
        <f t="shared" ref="Q48:Q80" si="11">J48+M48+P48</f>
        <v>0</v>
      </c>
      <c r="R48" s="81">
        <f t="shared" ref="R48:R76" si="12">I48+Q48</f>
        <v>0</v>
      </c>
    </row>
    <row r="49" spans="1:18" ht="15.75" x14ac:dyDescent="0.25">
      <c r="A49" s="1">
        <v>30</v>
      </c>
      <c r="B49" s="1" t="s">
        <v>55</v>
      </c>
      <c r="C49" s="1"/>
      <c r="D49" s="73"/>
      <c r="E49" s="73"/>
      <c r="F49" s="73"/>
      <c r="G49" s="73"/>
      <c r="H49" s="73"/>
      <c r="I49" s="75">
        <f t="shared" si="8"/>
        <v>0</v>
      </c>
      <c r="J49" s="85"/>
      <c r="K49" s="86"/>
      <c r="L49" s="73"/>
      <c r="M49" s="84">
        <f t="shared" si="9"/>
        <v>0</v>
      </c>
      <c r="N49" s="86"/>
      <c r="O49" s="88"/>
      <c r="P49" s="84">
        <f t="shared" si="10"/>
        <v>0</v>
      </c>
      <c r="Q49" s="81">
        <f t="shared" si="11"/>
        <v>0</v>
      </c>
      <c r="R49" s="81">
        <f t="shared" si="12"/>
        <v>0</v>
      </c>
    </row>
    <row r="50" spans="1:18" ht="15.75" x14ac:dyDescent="0.25">
      <c r="A50" s="1">
        <v>31</v>
      </c>
      <c r="B50" s="1" t="s">
        <v>56</v>
      </c>
      <c r="C50" s="1"/>
      <c r="D50" s="73"/>
      <c r="E50" s="73"/>
      <c r="F50" s="73"/>
      <c r="G50" s="73"/>
      <c r="H50" s="73"/>
      <c r="I50" s="75">
        <f t="shared" si="8"/>
        <v>0</v>
      </c>
      <c r="J50" s="85"/>
      <c r="K50" s="86"/>
      <c r="L50" s="73"/>
      <c r="M50" s="84">
        <f t="shared" si="9"/>
        <v>0</v>
      </c>
      <c r="N50" s="86"/>
      <c r="O50" s="88"/>
      <c r="P50" s="84">
        <f t="shared" si="10"/>
        <v>0</v>
      </c>
      <c r="Q50" s="81">
        <f t="shared" si="11"/>
        <v>0</v>
      </c>
      <c r="R50" s="81">
        <f t="shared" si="12"/>
        <v>0</v>
      </c>
    </row>
    <row r="51" spans="1:18" ht="15.75" x14ac:dyDescent="0.25">
      <c r="A51" s="1">
        <v>32</v>
      </c>
      <c r="B51" s="1" t="s">
        <v>57</v>
      </c>
      <c r="C51" s="1"/>
      <c r="D51" s="73"/>
      <c r="E51" s="73"/>
      <c r="F51" s="73"/>
      <c r="G51" s="73"/>
      <c r="H51" s="73"/>
      <c r="I51" s="75">
        <f t="shared" si="8"/>
        <v>0</v>
      </c>
      <c r="J51" s="85"/>
      <c r="K51" s="86"/>
      <c r="L51" s="73"/>
      <c r="M51" s="84">
        <f t="shared" si="9"/>
        <v>0</v>
      </c>
      <c r="N51" s="86"/>
      <c r="O51" s="88"/>
      <c r="P51" s="84">
        <f t="shared" si="10"/>
        <v>0</v>
      </c>
      <c r="Q51" s="81">
        <f t="shared" si="11"/>
        <v>0</v>
      </c>
      <c r="R51" s="81">
        <f t="shared" si="12"/>
        <v>0</v>
      </c>
    </row>
    <row r="52" spans="1:18" ht="15.75" x14ac:dyDescent="0.25">
      <c r="A52" s="1">
        <v>33</v>
      </c>
      <c r="B52" s="1" t="s">
        <v>58</v>
      </c>
      <c r="C52" s="1"/>
      <c r="D52" s="73"/>
      <c r="E52" s="73"/>
      <c r="F52" s="73"/>
      <c r="G52" s="73"/>
      <c r="H52" s="73"/>
      <c r="I52" s="75">
        <f t="shared" si="8"/>
        <v>0</v>
      </c>
      <c r="J52" s="85"/>
      <c r="K52" s="86"/>
      <c r="L52" s="73"/>
      <c r="M52" s="84">
        <f t="shared" si="9"/>
        <v>0</v>
      </c>
      <c r="N52" s="86"/>
      <c r="O52" s="88"/>
      <c r="P52" s="84">
        <f t="shared" si="10"/>
        <v>0</v>
      </c>
      <c r="Q52" s="81">
        <f t="shared" si="11"/>
        <v>0</v>
      </c>
      <c r="R52" s="81">
        <f t="shared" si="12"/>
        <v>0</v>
      </c>
    </row>
    <row r="53" spans="1:18" ht="15.75" x14ac:dyDescent="0.25">
      <c r="A53" s="1">
        <v>34</v>
      </c>
      <c r="B53" s="1" t="s">
        <v>59</v>
      </c>
      <c r="C53" s="1"/>
      <c r="D53" s="73"/>
      <c r="E53" s="73"/>
      <c r="F53" s="73"/>
      <c r="G53" s="73"/>
      <c r="H53" s="73"/>
      <c r="I53" s="75">
        <f t="shared" si="8"/>
        <v>0</v>
      </c>
      <c r="J53" s="85"/>
      <c r="K53" s="86"/>
      <c r="L53" s="73"/>
      <c r="M53" s="84">
        <f t="shared" si="9"/>
        <v>0</v>
      </c>
      <c r="N53" s="86"/>
      <c r="O53" s="88"/>
      <c r="P53" s="84">
        <f t="shared" si="10"/>
        <v>0</v>
      </c>
      <c r="Q53" s="81">
        <f t="shared" si="11"/>
        <v>0</v>
      </c>
      <c r="R53" s="81">
        <f t="shared" si="12"/>
        <v>0</v>
      </c>
    </row>
    <row r="54" spans="1:18" ht="15.75" x14ac:dyDescent="0.25">
      <c r="A54" s="1">
        <v>35</v>
      </c>
      <c r="B54" s="1" t="s">
        <v>131</v>
      </c>
      <c r="C54" s="1"/>
      <c r="D54" s="73"/>
      <c r="E54" s="73"/>
      <c r="F54" s="73"/>
      <c r="G54" s="73"/>
      <c r="H54" s="73"/>
      <c r="I54" s="75">
        <f t="shared" si="8"/>
        <v>0</v>
      </c>
      <c r="J54" s="85"/>
      <c r="K54" s="86"/>
      <c r="L54" s="73"/>
      <c r="M54" s="84">
        <f t="shared" si="9"/>
        <v>0</v>
      </c>
      <c r="N54" s="86"/>
      <c r="O54" s="88"/>
      <c r="P54" s="84">
        <f t="shared" si="10"/>
        <v>0</v>
      </c>
      <c r="Q54" s="81">
        <f t="shared" ref="Q54" si="13">J54+M54+P54</f>
        <v>0</v>
      </c>
      <c r="R54" s="81">
        <f t="shared" ref="R54" si="14">I54+Q54</f>
        <v>0</v>
      </c>
    </row>
    <row r="55" spans="1:18" ht="15.75" x14ac:dyDescent="0.25">
      <c r="A55" s="1">
        <v>36</v>
      </c>
      <c r="B55" s="1" t="s">
        <v>60</v>
      </c>
      <c r="C55" s="1"/>
      <c r="D55" s="73"/>
      <c r="E55" s="73"/>
      <c r="F55" s="73"/>
      <c r="G55" s="73"/>
      <c r="H55" s="73"/>
      <c r="I55" s="75">
        <f t="shared" si="8"/>
        <v>0</v>
      </c>
      <c r="J55" s="85"/>
      <c r="K55" s="86"/>
      <c r="L55" s="73"/>
      <c r="M55" s="84">
        <f t="shared" si="9"/>
        <v>0</v>
      </c>
      <c r="N55" s="86"/>
      <c r="O55" s="88"/>
      <c r="P55" s="84">
        <f t="shared" si="10"/>
        <v>0</v>
      </c>
      <c r="Q55" s="81">
        <f t="shared" si="11"/>
        <v>0</v>
      </c>
      <c r="R55" s="81">
        <f t="shared" si="12"/>
        <v>0</v>
      </c>
    </row>
    <row r="56" spans="1:18" ht="47.25" x14ac:dyDescent="0.25">
      <c r="A56" s="60">
        <v>37</v>
      </c>
      <c r="B56" s="22" t="s">
        <v>61</v>
      </c>
      <c r="C56" s="22"/>
      <c r="D56" s="73"/>
      <c r="E56" s="73"/>
      <c r="F56" s="73"/>
      <c r="G56" s="73"/>
      <c r="H56" s="73"/>
      <c r="I56" s="75">
        <f t="shared" si="8"/>
        <v>0</v>
      </c>
      <c r="J56" s="85"/>
      <c r="K56" s="86"/>
      <c r="L56" s="73"/>
      <c r="M56" s="84">
        <f t="shared" si="9"/>
        <v>0</v>
      </c>
      <c r="N56" s="86"/>
      <c r="O56" s="88"/>
      <c r="P56" s="84">
        <f t="shared" si="10"/>
        <v>0</v>
      </c>
      <c r="Q56" s="81">
        <f t="shared" si="11"/>
        <v>0</v>
      </c>
      <c r="R56" s="81">
        <f t="shared" si="12"/>
        <v>0</v>
      </c>
    </row>
    <row r="57" spans="1:18" ht="15.75" x14ac:dyDescent="0.25">
      <c r="A57" s="23">
        <v>38</v>
      </c>
      <c r="B57" s="1" t="s">
        <v>79</v>
      </c>
      <c r="C57" s="1"/>
      <c r="D57" s="73">
        <f>SUM(D58:D61)</f>
        <v>0</v>
      </c>
      <c r="E57" s="73">
        <f t="shared" ref="E57:H57" si="15">SUM(E58:E61)</f>
        <v>0</v>
      </c>
      <c r="F57" s="73">
        <f t="shared" si="15"/>
        <v>0</v>
      </c>
      <c r="G57" s="73">
        <f t="shared" si="15"/>
        <v>0</v>
      </c>
      <c r="H57" s="73">
        <f t="shared" si="15"/>
        <v>0</v>
      </c>
      <c r="I57" s="75">
        <f t="shared" si="8"/>
        <v>0</v>
      </c>
      <c r="J57" s="73">
        <f t="shared" ref="J57:R57" si="16">SUM(J58:J61)</f>
        <v>0</v>
      </c>
      <c r="K57" s="73">
        <f t="shared" si="16"/>
        <v>0</v>
      </c>
      <c r="L57" s="73">
        <f t="shared" si="16"/>
        <v>0</v>
      </c>
      <c r="M57" s="73">
        <f t="shared" si="16"/>
        <v>0</v>
      </c>
      <c r="N57" s="73">
        <f t="shared" si="16"/>
        <v>0</v>
      </c>
      <c r="O57" s="73">
        <f t="shared" si="16"/>
        <v>0</v>
      </c>
      <c r="P57" s="73">
        <f t="shared" si="16"/>
        <v>0</v>
      </c>
      <c r="Q57" s="73">
        <f t="shared" si="16"/>
        <v>0</v>
      </c>
      <c r="R57" s="73">
        <f t="shared" si="16"/>
        <v>0</v>
      </c>
    </row>
    <row r="58" spans="1:18" ht="15.75" x14ac:dyDescent="0.25">
      <c r="A58" s="30" t="s">
        <v>104</v>
      </c>
      <c r="B58" s="23" t="s">
        <v>80</v>
      </c>
      <c r="C58" s="23"/>
      <c r="D58" s="91">
        <f>'Insurance Rate'!E11</f>
        <v>0</v>
      </c>
      <c r="E58" s="91">
        <f>'Insurance Rate'!F11</f>
        <v>0</v>
      </c>
      <c r="F58" s="91">
        <f>'Insurance Rate'!G11</f>
        <v>0</v>
      </c>
      <c r="G58" s="91">
        <f>'Insurance Rate'!H11</f>
        <v>0</v>
      </c>
      <c r="H58" s="91">
        <f>'Insurance Rate'!I11</f>
        <v>0</v>
      </c>
      <c r="I58" s="91">
        <f>'Insurance Rate'!J11</f>
        <v>0</v>
      </c>
      <c r="J58" s="91">
        <f>'Insurance Rate'!K11</f>
        <v>0</v>
      </c>
      <c r="K58" s="91">
        <f>'Insurance Rate'!L11</f>
        <v>0</v>
      </c>
      <c r="L58" s="91">
        <f>'Insurance Rate'!M11</f>
        <v>0</v>
      </c>
      <c r="M58" s="91">
        <f>'Insurance Rate'!N11</f>
        <v>0</v>
      </c>
      <c r="N58" s="91">
        <f>'Insurance Rate'!O11</f>
        <v>0</v>
      </c>
      <c r="O58" s="91">
        <f>'Insurance Rate'!P11</f>
        <v>0</v>
      </c>
      <c r="P58" s="91">
        <f>'Insurance Rate'!Q11</f>
        <v>0</v>
      </c>
      <c r="Q58" s="91">
        <f>'Insurance Rate'!R11</f>
        <v>0</v>
      </c>
      <c r="R58" s="91">
        <f>'Insurance Rate'!S11</f>
        <v>0</v>
      </c>
    </row>
    <row r="59" spans="1:18" ht="15.75" x14ac:dyDescent="0.25">
      <c r="A59" s="30" t="s">
        <v>105</v>
      </c>
      <c r="B59" s="23" t="s">
        <v>81</v>
      </c>
      <c r="C59" s="23"/>
      <c r="D59" s="91">
        <f>'Insurance Rate'!E12</f>
        <v>0</v>
      </c>
      <c r="E59" s="91">
        <f>'Insurance Rate'!F12</f>
        <v>0</v>
      </c>
      <c r="F59" s="91">
        <f>'Insurance Rate'!G12</f>
        <v>0</v>
      </c>
      <c r="G59" s="91">
        <f>'Insurance Rate'!H12</f>
        <v>0</v>
      </c>
      <c r="H59" s="91">
        <f>'Insurance Rate'!I12</f>
        <v>0</v>
      </c>
      <c r="I59" s="91">
        <f>'Insurance Rate'!J12</f>
        <v>0</v>
      </c>
      <c r="J59" s="91">
        <f>'Insurance Rate'!K12</f>
        <v>0</v>
      </c>
      <c r="K59" s="91">
        <f>'Insurance Rate'!L12</f>
        <v>0</v>
      </c>
      <c r="L59" s="91">
        <f>'Insurance Rate'!M12</f>
        <v>0</v>
      </c>
      <c r="M59" s="91">
        <f>'Insurance Rate'!N12</f>
        <v>0</v>
      </c>
      <c r="N59" s="91">
        <f>'Insurance Rate'!O12</f>
        <v>0</v>
      </c>
      <c r="O59" s="91">
        <f>'Insurance Rate'!P12</f>
        <v>0</v>
      </c>
      <c r="P59" s="91">
        <f>'Insurance Rate'!Q12</f>
        <v>0</v>
      </c>
      <c r="Q59" s="91">
        <f>'Insurance Rate'!R12</f>
        <v>0</v>
      </c>
      <c r="R59" s="91">
        <f>'Insurance Rate'!S12</f>
        <v>0</v>
      </c>
    </row>
    <row r="60" spans="1:18" ht="15.75" x14ac:dyDescent="0.25">
      <c r="A60" s="30" t="s">
        <v>106</v>
      </c>
      <c r="B60" s="23" t="s">
        <v>82</v>
      </c>
      <c r="C60" s="23"/>
      <c r="D60" s="91">
        <f>'Insurance Rate'!E13</f>
        <v>0</v>
      </c>
      <c r="E60" s="91">
        <f>'Insurance Rate'!F13</f>
        <v>0</v>
      </c>
      <c r="F60" s="91">
        <f>'Insurance Rate'!G13</f>
        <v>0</v>
      </c>
      <c r="G60" s="91">
        <f>'Insurance Rate'!H13</f>
        <v>0</v>
      </c>
      <c r="H60" s="91">
        <f>'Insurance Rate'!I13</f>
        <v>0</v>
      </c>
      <c r="I60" s="91">
        <f>'Insurance Rate'!J13</f>
        <v>0</v>
      </c>
      <c r="J60" s="91">
        <f>'Insurance Rate'!K13</f>
        <v>0</v>
      </c>
      <c r="K60" s="91">
        <f>'Insurance Rate'!L13</f>
        <v>0</v>
      </c>
      <c r="L60" s="91">
        <f>'Insurance Rate'!M13</f>
        <v>0</v>
      </c>
      <c r="M60" s="91">
        <f>'Insurance Rate'!N13</f>
        <v>0</v>
      </c>
      <c r="N60" s="91">
        <f>'Insurance Rate'!O13</f>
        <v>0</v>
      </c>
      <c r="O60" s="91">
        <f>'Insurance Rate'!P13</f>
        <v>0</v>
      </c>
      <c r="P60" s="91">
        <f>'Insurance Rate'!Q13</f>
        <v>0</v>
      </c>
      <c r="Q60" s="91">
        <f>'Insurance Rate'!R13</f>
        <v>0</v>
      </c>
      <c r="R60" s="91">
        <f>'Insurance Rate'!S13</f>
        <v>0</v>
      </c>
    </row>
    <row r="61" spans="1:18" ht="15.75" x14ac:dyDescent="0.25">
      <c r="A61" s="30" t="s">
        <v>107</v>
      </c>
      <c r="B61" s="23" t="s">
        <v>83</v>
      </c>
      <c r="C61" s="23"/>
      <c r="D61" s="91">
        <f>'Insurance Rate'!E14</f>
        <v>0</v>
      </c>
      <c r="E61" s="91">
        <f>'Insurance Rate'!F14</f>
        <v>0</v>
      </c>
      <c r="F61" s="91">
        <f>'Insurance Rate'!G14</f>
        <v>0</v>
      </c>
      <c r="G61" s="91">
        <f>'Insurance Rate'!H14</f>
        <v>0</v>
      </c>
      <c r="H61" s="91">
        <f>'Insurance Rate'!I14</f>
        <v>0</v>
      </c>
      <c r="I61" s="91">
        <f>'Insurance Rate'!J14</f>
        <v>0</v>
      </c>
      <c r="J61" s="91">
        <f>'Insurance Rate'!K14</f>
        <v>0</v>
      </c>
      <c r="K61" s="91">
        <f>'Insurance Rate'!L14</f>
        <v>0</v>
      </c>
      <c r="L61" s="91">
        <f>'Insurance Rate'!M14</f>
        <v>0</v>
      </c>
      <c r="M61" s="91">
        <f>'Insurance Rate'!N14</f>
        <v>0</v>
      </c>
      <c r="N61" s="91">
        <f>'Insurance Rate'!O14</f>
        <v>0</v>
      </c>
      <c r="O61" s="91">
        <f>'Insurance Rate'!P14</f>
        <v>0</v>
      </c>
      <c r="P61" s="91">
        <f>'Insurance Rate'!Q14</f>
        <v>0</v>
      </c>
      <c r="Q61" s="91">
        <f>'Insurance Rate'!R14</f>
        <v>0</v>
      </c>
      <c r="R61" s="91">
        <f>'Insurance Rate'!S14</f>
        <v>0</v>
      </c>
    </row>
    <row r="62" spans="1:18" ht="15.75" x14ac:dyDescent="0.25">
      <c r="A62" s="1">
        <v>39</v>
      </c>
      <c r="B62" s="1" t="s">
        <v>62</v>
      </c>
      <c r="C62" s="1"/>
      <c r="D62" s="73"/>
      <c r="E62" s="73"/>
      <c r="F62" s="73"/>
      <c r="G62" s="73"/>
      <c r="H62" s="73"/>
      <c r="I62" s="75">
        <f t="shared" si="8"/>
        <v>0</v>
      </c>
      <c r="J62" s="85"/>
      <c r="K62" s="86"/>
      <c r="L62" s="73"/>
      <c r="M62" s="84">
        <f t="shared" si="9"/>
        <v>0</v>
      </c>
      <c r="N62" s="86"/>
      <c r="O62" s="88"/>
      <c r="P62" s="84">
        <f t="shared" si="10"/>
        <v>0</v>
      </c>
      <c r="Q62" s="81">
        <f t="shared" si="11"/>
        <v>0</v>
      </c>
      <c r="R62" s="81">
        <f t="shared" si="12"/>
        <v>0</v>
      </c>
    </row>
    <row r="63" spans="1:18" ht="15.75" x14ac:dyDescent="0.25">
      <c r="A63" s="1">
        <v>40</v>
      </c>
      <c r="B63" s="23" t="s">
        <v>63</v>
      </c>
      <c r="C63" s="23"/>
      <c r="D63" s="91"/>
      <c r="E63" s="91"/>
      <c r="F63" s="91"/>
      <c r="G63" s="91"/>
      <c r="H63" s="91"/>
      <c r="I63" s="75">
        <f t="shared" si="8"/>
        <v>0</v>
      </c>
      <c r="J63" s="92"/>
      <c r="K63" s="93"/>
      <c r="L63" s="91"/>
      <c r="M63" s="84">
        <f t="shared" si="9"/>
        <v>0</v>
      </c>
      <c r="N63" s="93"/>
      <c r="O63" s="94"/>
      <c r="P63" s="84">
        <f t="shared" si="10"/>
        <v>0</v>
      </c>
      <c r="Q63" s="81">
        <f t="shared" si="11"/>
        <v>0</v>
      </c>
      <c r="R63" s="81">
        <f t="shared" si="12"/>
        <v>0</v>
      </c>
    </row>
    <row r="64" spans="1:18" ht="15.75" x14ac:dyDescent="0.25">
      <c r="A64">
        <v>41</v>
      </c>
      <c r="B64" s="1" t="s">
        <v>126</v>
      </c>
      <c r="C64" s="1"/>
      <c r="D64" s="91">
        <f>'Insurance Rate'!E17</f>
        <v>0</v>
      </c>
      <c r="E64" s="91">
        <f>'Insurance Rate'!F17</f>
        <v>0</v>
      </c>
      <c r="F64" s="91">
        <f>'Insurance Rate'!G17</f>
        <v>0</v>
      </c>
      <c r="G64" s="91">
        <f>'Insurance Rate'!H17</f>
        <v>0</v>
      </c>
      <c r="H64" s="91">
        <f>'Insurance Rate'!I17</f>
        <v>0</v>
      </c>
      <c r="I64" s="91">
        <f>'Insurance Rate'!J17</f>
        <v>0</v>
      </c>
      <c r="J64" s="91">
        <f>'Insurance Rate'!K17</f>
        <v>0</v>
      </c>
      <c r="K64" s="91">
        <f>'Insurance Rate'!L17</f>
        <v>0</v>
      </c>
      <c r="L64" s="91">
        <f>'Insurance Rate'!M17</f>
        <v>0</v>
      </c>
      <c r="M64" s="91">
        <f>'Insurance Rate'!N17</f>
        <v>0</v>
      </c>
      <c r="N64" s="91">
        <f>'Insurance Rate'!O17</f>
        <v>0</v>
      </c>
      <c r="O64" s="91">
        <f>'Insurance Rate'!P17</f>
        <v>0</v>
      </c>
      <c r="P64" s="91">
        <f>'Insurance Rate'!Q17</f>
        <v>0</v>
      </c>
      <c r="Q64" s="91">
        <f>'Insurance Rate'!R17</f>
        <v>0</v>
      </c>
      <c r="R64" s="91">
        <f>'Insurance Rate'!S17</f>
        <v>0</v>
      </c>
    </row>
    <row r="65" spans="1:18" ht="15.75" x14ac:dyDescent="0.25">
      <c r="A65" s="9" t="s">
        <v>110</v>
      </c>
      <c r="B65" s="1" t="s">
        <v>64</v>
      </c>
      <c r="C65" s="1"/>
      <c r="D65" s="91"/>
      <c r="E65" s="73"/>
      <c r="F65" s="73"/>
      <c r="G65" s="73"/>
      <c r="H65" s="73"/>
      <c r="I65" s="75">
        <f t="shared" si="8"/>
        <v>0</v>
      </c>
      <c r="J65" s="85"/>
      <c r="K65" s="86"/>
      <c r="L65" s="73"/>
      <c r="M65" s="84">
        <f t="shared" si="9"/>
        <v>0</v>
      </c>
      <c r="N65" s="86"/>
      <c r="O65" s="88"/>
      <c r="P65" s="84">
        <f t="shared" si="10"/>
        <v>0</v>
      </c>
      <c r="Q65" s="81">
        <f t="shared" si="11"/>
        <v>0</v>
      </c>
      <c r="R65" s="81">
        <f t="shared" si="12"/>
        <v>0</v>
      </c>
    </row>
    <row r="66" spans="1:18" ht="15.75" x14ac:dyDescent="0.25">
      <c r="A66" s="9" t="s">
        <v>111</v>
      </c>
      <c r="B66" s="1" t="s">
        <v>65</v>
      </c>
      <c r="C66" s="1"/>
      <c r="D66" s="91"/>
      <c r="E66" s="73"/>
      <c r="F66" s="73"/>
      <c r="G66" s="73"/>
      <c r="H66" s="73"/>
      <c r="I66" s="75">
        <f t="shared" si="8"/>
        <v>0</v>
      </c>
      <c r="J66" s="85"/>
      <c r="K66" s="86"/>
      <c r="L66" s="73"/>
      <c r="M66" s="84">
        <f t="shared" si="9"/>
        <v>0</v>
      </c>
      <c r="N66" s="86"/>
      <c r="O66" s="88"/>
      <c r="P66" s="84">
        <f t="shared" si="10"/>
        <v>0</v>
      </c>
      <c r="Q66" s="81">
        <f t="shared" si="11"/>
        <v>0</v>
      </c>
      <c r="R66" s="81">
        <f t="shared" si="12"/>
        <v>0</v>
      </c>
    </row>
    <row r="67" spans="1:18" ht="15.75" x14ac:dyDescent="0.25">
      <c r="A67" s="1">
        <v>42</v>
      </c>
      <c r="B67" s="1" t="s">
        <v>66</v>
      </c>
      <c r="C67" s="1"/>
      <c r="D67" s="73"/>
      <c r="E67" s="73"/>
      <c r="F67" s="73"/>
      <c r="G67" s="73"/>
      <c r="H67" s="73"/>
      <c r="I67" s="75">
        <f t="shared" si="8"/>
        <v>0</v>
      </c>
      <c r="J67" s="85"/>
      <c r="K67" s="86"/>
      <c r="L67" s="73"/>
      <c r="M67" s="84">
        <f t="shared" si="9"/>
        <v>0</v>
      </c>
      <c r="N67" s="86"/>
      <c r="O67" s="88"/>
      <c r="P67" s="84">
        <f t="shared" si="10"/>
        <v>0</v>
      </c>
      <c r="Q67" s="81">
        <f t="shared" si="11"/>
        <v>0</v>
      </c>
      <c r="R67" s="81">
        <f t="shared" si="12"/>
        <v>0</v>
      </c>
    </row>
    <row r="68" spans="1:18" ht="15.75" x14ac:dyDescent="0.25">
      <c r="A68" s="1">
        <v>43</v>
      </c>
      <c r="B68" s="1" t="s">
        <v>67</v>
      </c>
      <c r="C68" s="1"/>
      <c r="D68" s="73"/>
      <c r="E68" s="73"/>
      <c r="F68" s="73"/>
      <c r="G68" s="73"/>
      <c r="H68" s="73"/>
      <c r="I68" s="75">
        <f t="shared" si="8"/>
        <v>0</v>
      </c>
      <c r="J68" s="85"/>
      <c r="K68" s="86"/>
      <c r="L68" s="73"/>
      <c r="M68" s="84">
        <f t="shared" si="9"/>
        <v>0</v>
      </c>
      <c r="N68" s="86"/>
      <c r="O68" s="88"/>
      <c r="P68" s="84">
        <f t="shared" si="10"/>
        <v>0</v>
      </c>
      <c r="Q68" s="81">
        <f t="shared" si="11"/>
        <v>0</v>
      </c>
      <c r="R68" s="81">
        <f t="shared" si="12"/>
        <v>0</v>
      </c>
    </row>
    <row r="69" spans="1:18" ht="15.75" x14ac:dyDescent="0.25">
      <c r="A69" s="1">
        <v>44</v>
      </c>
      <c r="B69" s="1" t="s">
        <v>68</v>
      </c>
      <c r="C69" s="1"/>
      <c r="D69" s="73">
        <f>SUM(D70:D76)</f>
        <v>0</v>
      </c>
      <c r="E69" s="73">
        <f t="shared" ref="E69:I69" si="17">SUM(E70:E76)</f>
        <v>0</v>
      </c>
      <c r="F69" s="73">
        <f t="shared" si="17"/>
        <v>0</v>
      </c>
      <c r="G69" s="73">
        <f t="shared" si="17"/>
        <v>0</v>
      </c>
      <c r="H69" s="73">
        <f t="shared" si="17"/>
        <v>0</v>
      </c>
      <c r="I69" s="73">
        <f t="shared" si="17"/>
        <v>0</v>
      </c>
      <c r="J69" s="73">
        <f t="shared" ref="J69" si="18">SUM(J70:J76)</f>
        <v>0</v>
      </c>
      <c r="K69" s="73">
        <f t="shared" ref="K69" si="19">SUM(K70:K76)</f>
        <v>0</v>
      </c>
      <c r="L69" s="73">
        <f t="shared" ref="L69" si="20">SUM(L70:L76)</f>
        <v>0</v>
      </c>
      <c r="M69" s="95">
        <f>K69+L69</f>
        <v>0</v>
      </c>
      <c r="N69" s="73">
        <f t="shared" ref="N69" si="21">SUM(N70:N76)</f>
        <v>0</v>
      </c>
      <c r="O69" s="73">
        <f t="shared" ref="O69" si="22">SUM(O70:O76)</f>
        <v>0</v>
      </c>
      <c r="P69" s="95">
        <f>N69+O69</f>
        <v>0</v>
      </c>
      <c r="Q69" s="81">
        <f t="shared" si="11"/>
        <v>0</v>
      </c>
      <c r="R69" s="81">
        <f t="shared" si="12"/>
        <v>0</v>
      </c>
    </row>
    <row r="70" spans="1:18" ht="15.75" x14ac:dyDescent="0.25">
      <c r="A70" s="9" t="s">
        <v>112</v>
      </c>
      <c r="B70" s="1" t="s">
        <v>69</v>
      </c>
      <c r="C70" s="1"/>
      <c r="D70" s="91"/>
      <c r="E70" s="73"/>
      <c r="F70" s="73"/>
      <c r="G70" s="73"/>
      <c r="H70" s="73"/>
      <c r="I70" s="75">
        <f t="shared" si="8"/>
        <v>0</v>
      </c>
      <c r="J70" s="85"/>
      <c r="K70" s="86"/>
      <c r="L70" s="73"/>
      <c r="M70" s="84">
        <f t="shared" si="9"/>
        <v>0</v>
      </c>
      <c r="N70" s="86"/>
      <c r="O70" s="88"/>
      <c r="P70" s="84">
        <f t="shared" si="10"/>
        <v>0</v>
      </c>
      <c r="Q70" s="81">
        <f t="shared" si="11"/>
        <v>0</v>
      </c>
      <c r="R70" s="81">
        <f t="shared" si="12"/>
        <v>0</v>
      </c>
    </row>
    <row r="71" spans="1:18" ht="15.75" x14ac:dyDescent="0.25">
      <c r="A71" s="9" t="s">
        <v>113</v>
      </c>
      <c r="B71" s="1" t="s">
        <v>70</v>
      </c>
      <c r="C71" s="1"/>
      <c r="D71" s="91"/>
      <c r="E71" s="73"/>
      <c r="F71" s="73"/>
      <c r="G71" s="73"/>
      <c r="H71" s="73"/>
      <c r="I71" s="75">
        <f t="shared" si="8"/>
        <v>0</v>
      </c>
      <c r="J71" s="85"/>
      <c r="K71" s="86"/>
      <c r="L71" s="73"/>
      <c r="M71" s="84">
        <f t="shared" si="9"/>
        <v>0</v>
      </c>
      <c r="N71" s="86"/>
      <c r="O71" s="88"/>
      <c r="P71" s="84">
        <f t="shared" si="10"/>
        <v>0</v>
      </c>
      <c r="Q71" s="81">
        <f t="shared" si="11"/>
        <v>0</v>
      </c>
      <c r="R71" s="81">
        <f t="shared" si="12"/>
        <v>0</v>
      </c>
    </row>
    <row r="72" spans="1:18" ht="15.75" x14ac:dyDescent="0.25">
      <c r="A72" s="9" t="s">
        <v>114</v>
      </c>
      <c r="B72" s="1" t="s">
        <v>71</v>
      </c>
      <c r="C72" s="1"/>
      <c r="D72" s="91"/>
      <c r="E72" s="73"/>
      <c r="F72" s="73"/>
      <c r="G72" s="73"/>
      <c r="H72" s="73"/>
      <c r="I72" s="75">
        <f t="shared" si="8"/>
        <v>0</v>
      </c>
      <c r="J72" s="85"/>
      <c r="K72" s="86"/>
      <c r="L72" s="73"/>
      <c r="M72" s="84">
        <f t="shared" si="9"/>
        <v>0</v>
      </c>
      <c r="N72" s="86"/>
      <c r="O72" s="88"/>
      <c r="P72" s="84">
        <f t="shared" si="10"/>
        <v>0</v>
      </c>
      <c r="Q72" s="81">
        <f t="shared" si="11"/>
        <v>0</v>
      </c>
      <c r="R72" s="81">
        <f t="shared" si="12"/>
        <v>0</v>
      </c>
    </row>
    <row r="73" spans="1:18" ht="27.75" customHeight="1" x14ac:dyDescent="0.25">
      <c r="A73" s="62" t="s">
        <v>115</v>
      </c>
      <c r="B73" s="22" t="s">
        <v>72</v>
      </c>
      <c r="C73" s="1"/>
      <c r="D73" s="91"/>
      <c r="E73" s="73"/>
      <c r="F73" s="73"/>
      <c r="G73" s="73"/>
      <c r="H73" s="73"/>
      <c r="I73" s="75">
        <f t="shared" si="8"/>
        <v>0</v>
      </c>
      <c r="J73" s="85"/>
      <c r="K73" s="86"/>
      <c r="L73" s="73"/>
      <c r="M73" s="84">
        <f t="shared" si="9"/>
        <v>0</v>
      </c>
      <c r="N73" s="86"/>
      <c r="O73" s="88"/>
      <c r="P73" s="84">
        <f t="shared" si="10"/>
        <v>0</v>
      </c>
      <c r="Q73" s="81">
        <f t="shared" si="11"/>
        <v>0</v>
      </c>
      <c r="R73" s="81">
        <f t="shared" si="12"/>
        <v>0</v>
      </c>
    </row>
    <row r="74" spans="1:18" ht="15.75" x14ac:dyDescent="0.25">
      <c r="A74" s="9" t="s">
        <v>116</v>
      </c>
      <c r="B74" s="1" t="s">
        <v>73</v>
      </c>
      <c r="C74" s="1"/>
      <c r="D74" s="91"/>
      <c r="E74" s="73"/>
      <c r="F74" s="73"/>
      <c r="G74" s="73"/>
      <c r="H74" s="73"/>
      <c r="I74" s="75">
        <f t="shared" si="8"/>
        <v>0</v>
      </c>
      <c r="J74" s="85"/>
      <c r="K74" s="86"/>
      <c r="L74" s="73"/>
      <c r="M74" s="84">
        <f t="shared" si="9"/>
        <v>0</v>
      </c>
      <c r="N74" s="86"/>
      <c r="O74" s="88"/>
      <c r="P74" s="84">
        <f t="shared" si="10"/>
        <v>0</v>
      </c>
      <c r="Q74" s="81">
        <f t="shared" si="11"/>
        <v>0</v>
      </c>
      <c r="R74" s="81">
        <f t="shared" si="12"/>
        <v>0</v>
      </c>
    </row>
    <row r="75" spans="1:18" ht="31.5" x14ac:dyDescent="0.25">
      <c r="A75" s="62" t="s">
        <v>117</v>
      </c>
      <c r="B75" s="22" t="s">
        <v>74</v>
      </c>
      <c r="C75" s="1"/>
      <c r="D75" s="91"/>
      <c r="E75" s="73"/>
      <c r="F75" s="73"/>
      <c r="G75" s="73"/>
      <c r="H75" s="73"/>
      <c r="I75" s="75">
        <f t="shared" si="8"/>
        <v>0</v>
      </c>
      <c r="J75" s="85"/>
      <c r="K75" s="86"/>
      <c r="L75" s="73"/>
      <c r="M75" s="84">
        <f t="shared" si="9"/>
        <v>0</v>
      </c>
      <c r="N75" s="86"/>
      <c r="O75" s="88"/>
      <c r="P75" s="84">
        <f t="shared" si="10"/>
        <v>0</v>
      </c>
      <c r="Q75" s="81">
        <f t="shared" si="11"/>
        <v>0</v>
      </c>
      <c r="R75" s="81">
        <f t="shared" si="12"/>
        <v>0</v>
      </c>
    </row>
    <row r="76" spans="1:18" ht="15.75" x14ac:dyDescent="0.25">
      <c r="A76" s="9" t="s">
        <v>118</v>
      </c>
      <c r="B76" s="1" t="s">
        <v>77</v>
      </c>
      <c r="C76" s="1"/>
      <c r="D76" s="91"/>
      <c r="E76" s="73"/>
      <c r="F76" s="73"/>
      <c r="G76" s="73"/>
      <c r="H76" s="73"/>
      <c r="I76" s="75">
        <f t="shared" si="8"/>
        <v>0</v>
      </c>
      <c r="J76" s="85"/>
      <c r="K76" s="86"/>
      <c r="L76" s="73"/>
      <c r="M76" s="84">
        <f t="shared" si="9"/>
        <v>0</v>
      </c>
      <c r="N76" s="86"/>
      <c r="O76" s="88"/>
      <c r="P76" s="84">
        <f t="shared" si="10"/>
        <v>0</v>
      </c>
      <c r="Q76" s="81">
        <f t="shared" si="11"/>
        <v>0</v>
      </c>
      <c r="R76" s="81">
        <f t="shared" si="12"/>
        <v>0</v>
      </c>
    </row>
    <row r="77" spans="1:18" ht="15.75" x14ac:dyDescent="0.25">
      <c r="A77" s="1">
        <v>45</v>
      </c>
      <c r="B77" s="1" t="s">
        <v>84</v>
      </c>
      <c r="C77" s="1"/>
      <c r="D77" s="73">
        <f>'Other Supplemental Rate'!D31</f>
        <v>0</v>
      </c>
      <c r="E77" s="73">
        <f>'Other Supplemental Rate'!E31</f>
        <v>0</v>
      </c>
      <c r="F77" s="73">
        <f>'Other Supplemental Rate'!F31</f>
        <v>0</v>
      </c>
      <c r="G77" s="73">
        <f>'Other Supplemental Rate'!G31</f>
        <v>0</v>
      </c>
      <c r="H77" s="73">
        <f>'Other Supplemental Rate'!H31</f>
        <v>0</v>
      </c>
      <c r="I77" s="73">
        <f>'Other Supplemental Rate'!I31</f>
        <v>0</v>
      </c>
      <c r="J77" s="73">
        <f>'Other Supplemental Rate'!J31</f>
        <v>0</v>
      </c>
      <c r="K77" s="73">
        <f>'Other Supplemental Rate'!K31</f>
        <v>0</v>
      </c>
      <c r="L77" s="73">
        <f>'Other Supplemental Rate'!L31</f>
        <v>0</v>
      </c>
      <c r="M77" s="73">
        <f>'Other Supplemental Rate'!M31</f>
        <v>0</v>
      </c>
      <c r="N77" s="73">
        <f>'Other Supplemental Rate'!N31</f>
        <v>0</v>
      </c>
      <c r="O77" s="73">
        <f>'Other Supplemental Rate'!O31</f>
        <v>0</v>
      </c>
      <c r="P77" s="73">
        <f>'Other Supplemental Rate'!P31</f>
        <v>0</v>
      </c>
      <c r="Q77" s="73">
        <f>'Other Supplemental Rate'!Q31</f>
        <v>0</v>
      </c>
      <c r="R77" s="73">
        <f>'Other Supplemental Rate'!R31</f>
        <v>0</v>
      </c>
    </row>
    <row r="78" spans="1:18" ht="19.5" thickBot="1" x14ac:dyDescent="0.35">
      <c r="A78" s="1"/>
      <c r="B78" s="12" t="s">
        <v>75</v>
      </c>
      <c r="C78" s="13"/>
      <c r="D78" s="112">
        <f>SUM(D48:D77)-SUM(D58:D61)-SUM(D70:D76)-SUM(D65:D66)</f>
        <v>0</v>
      </c>
      <c r="E78" s="112">
        <f t="shared" ref="E78:P78" si="23">SUM(E48:E77)-SUM(E58:E61)-SUM(E70:E76)-SUM(E65:E66)</f>
        <v>0</v>
      </c>
      <c r="F78" s="112">
        <f t="shared" si="23"/>
        <v>0</v>
      </c>
      <c r="G78" s="112">
        <f t="shared" si="23"/>
        <v>0</v>
      </c>
      <c r="H78" s="112">
        <f t="shared" si="23"/>
        <v>0</v>
      </c>
      <c r="I78" s="112">
        <f t="shared" si="23"/>
        <v>0</v>
      </c>
      <c r="J78" s="112">
        <f t="shared" si="23"/>
        <v>0</v>
      </c>
      <c r="K78" s="112">
        <f t="shared" si="23"/>
        <v>0</v>
      </c>
      <c r="L78" s="112">
        <f t="shared" si="23"/>
        <v>0</v>
      </c>
      <c r="M78" s="112">
        <f t="shared" si="23"/>
        <v>0</v>
      </c>
      <c r="N78" s="112">
        <f t="shared" si="23"/>
        <v>0</v>
      </c>
      <c r="O78" s="112">
        <f t="shared" si="23"/>
        <v>0</v>
      </c>
      <c r="P78" s="112">
        <f t="shared" si="23"/>
        <v>0</v>
      </c>
      <c r="Q78" s="112">
        <f>J78+M78+P78</f>
        <v>0</v>
      </c>
      <c r="R78" s="112">
        <f>I78+Q78</f>
        <v>0</v>
      </c>
    </row>
    <row r="79" spans="1:18" ht="8.25" customHeight="1" x14ac:dyDescent="0.25">
      <c r="A79" s="1"/>
      <c r="B79" s="1"/>
      <c r="C79" s="1"/>
      <c r="D79" s="103"/>
      <c r="E79" s="103"/>
      <c r="F79" s="103"/>
      <c r="G79" s="103"/>
      <c r="H79" s="103"/>
      <c r="I79" s="103"/>
      <c r="J79" s="117"/>
      <c r="K79" s="118"/>
      <c r="L79" s="119"/>
      <c r="M79" s="120"/>
      <c r="N79" s="118"/>
      <c r="O79" s="119"/>
      <c r="P79" s="120"/>
      <c r="Q79" s="81"/>
      <c r="R79" s="121"/>
    </row>
    <row r="80" spans="1:18" ht="18.75" x14ac:dyDescent="0.3">
      <c r="A80" s="1"/>
      <c r="B80" s="24" t="s">
        <v>132</v>
      </c>
      <c r="C80" s="25"/>
      <c r="D80" s="122">
        <f>D45+D78</f>
        <v>0</v>
      </c>
      <c r="E80" s="122">
        <f t="shared" ref="E80:O80" si="24">E45+E78</f>
        <v>0</v>
      </c>
      <c r="F80" s="122">
        <f t="shared" si="24"/>
        <v>0</v>
      </c>
      <c r="G80" s="122">
        <f t="shared" si="24"/>
        <v>0</v>
      </c>
      <c r="H80" s="122">
        <f t="shared" si="24"/>
        <v>0</v>
      </c>
      <c r="I80" s="122"/>
      <c r="J80" s="123">
        <f t="shared" si="24"/>
        <v>0</v>
      </c>
      <c r="K80" s="124">
        <f t="shared" si="24"/>
        <v>0</v>
      </c>
      <c r="L80" s="122">
        <f t="shared" si="24"/>
        <v>0</v>
      </c>
      <c r="M80" s="125"/>
      <c r="N80" s="124">
        <f t="shared" si="24"/>
        <v>0</v>
      </c>
      <c r="O80" s="122">
        <f t="shared" si="24"/>
        <v>0</v>
      </c>
      <c r="P80" s="125"/>
      <c r="Q80" s="81">
        <f t="shared" si="11"/>
        <v>0</v>
      </c>
      <c r="R80" s="126"/>
    </row>
    <row r="81" spans="1:18" ht="5.25" customHeight="1" x14ac:dyDescent="0.25">
      <c r="A81" s="1"/>
      <c r="B81" s="26"/>
      <c r="C81" s="26"/>
      <c r="D81" s="127"/>
      <c r="E81" s="127"/>
      <c r="F81" s="127"/>
      <c r="G81" s="127"/>
      <c r="H81" s="127"/>
      <c r="I81" s="127"/>
      <c r="J81" s="128"/>
      <c r="K81" s="129"/>
      <c r="L81" s="127"/>
      <c r="M81" s="130"/>
      <c r="N81" s="129"/>
      <c r="O81" s="127"/>
      <c r="P81" s="130"/>
      <c r="Q81" s="131"/>
      <c r="R81" s="132"/>
    </row>
    <row r="82" spans="1:18" ht="18.75" x14ac:dyDescent="0.3">
      <c r="B82" s="24" t="s">
        <v>76</v>
      </c>
      <c r="C82" s="67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</sheetData>
  <sheetProtection password="CD74" sheet="1" objects="1" scenarios="1" formatCells="0" formatColumns="0" formatRows="0" selectLockedCells="1"/>
  <pageMargins left="0.7" right="0.7" top="0.75" bottom="0.75" header="0.3" footer="0.3"/>
  <pageSetup paperSize="5" scale="3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workbookViewId="0">
      <selection activeCell="E17" sqref="E17"/>
    </sheetView>
  </sheetViews>
  <sheetFormatPr defaultRowHeight="15" x14ac:dyDescent="0.25"/>
  <cols>
    <col min="2" max="2" width="34.28515625" customWidth="1"/>
    <col min="3" max="16" width="18.7109375" customWidth="1"/>
    <col min="17" max="17" width="16" customWidth="1"/>
    <col min="18" max="18" width="13.7109375" customWidth="1"/>
  </cols>
  <sheetData>
    <row r="1" spans="1:18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  <c r="E1" s="5"/>
      <c r="F1" s="5"/>
    </row>
    <row r="2" spans="1:18" ht="18.75" x14ac:dyDescent="0.3">
      <c r="A2" s="5"/>
      <c r="B2" s="5"/>
      <c r="C2" s="5"/>
      <c r="D2" s="5"/>
      <c r="E2" s="5"/>
      <c r="F2" s="5"/>
    </row>
    <row r="3" spans="1:18" ht="18.75" x14ac:dyDescent="0.3">
      <c r="A3" s="5"/>
      <c r="B3" s="5"/>
      <c r="C3" s="5"/>
      <c r="D3" s="5" t="str">
        <f>'Total Annual Cost'!D3</f>
        <v>SERVICE LEVEL PROPOSAL PERCENTAGE</v>
      </c>
      <c r="E3" s="5"/>
      <c r="F3" s="5"/>
      <c r="G3" s="69">
        <f>'Total Annual Cost'!G3</f>
        <v>0</v>
      </c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8.75" x14ac:dyDescent="0.3">
      <c r="A5" s="59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18.75" x14ac:dyDescent="0.3">
      <c r="A6" s="59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8.75" x14ac:dyDescent="0.3">
      <c r="A7" s="59" t="s">
        <v>120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ht="18.75" x14ac:dyDescent="0.3">
      <c r="A8" s="59" t="s">
        <v>130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31.5" x14ac:dyDescent="0.25">
      <c r="A9" s="2" t="s">
        <v>3</v>
      </c>
      <c r="B9" s="2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85</v>
      </c>
      <c r="K9" s="4" t="s">
        <v>86</v>
      </c>
      <c r="L9" s="4" t="s">
        <v>158</v>
      </c>
      <c r="M9" s="4" t="s">
        <v>87</v>
      </c>
      <c r="N9" s="4" t="s">
        <v>88</v>
      </c>
      <c r="O9" s="4" t="s">
        <v>145</v>
      </c>
      <c r="P9" s="4" t="s">
        <v>89</v>
      </c>
      <c r="Q9" s="4" t="s">
        <v>12</v>
      </c>
      <c r="R9" s="4" t="s">
        <v>13</v>
      </c>
    </row>
    <row r="10" spans="1:18" ht="19.5" thickBot="1" x14ac:dyDescent="0.35">
      <c r="A10" s="5" t="s">
        <v>14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8" ht="15.75" x14ac:dyDescent="0.25">
      <c r="A11" s="1">
        <v>28</v>
      </c>
      <c r="B11" s="2" t="s">
        <v>78</v>
      </c>
      <c r="C11" s="74"/>
      <c r="D11" s="74">
        <f>SUM(D12:D15)</f>
        <v>0</v>
      </c>
      <c r="E11" s="74">
        <f t="shared" ref="E11:O11" si="0">SUM(E12:E15)</f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5">
        <f>SUM(D11:H11)</f>
        <v>0</v>
      </c>
      <c r="J11" s="76">
        <f t="shared" si="0"/>
        <v>0</v>
      </c>
      <c r="K11" s="77">
        <f t="shared" si="0"/>
        <v>0</v>
      </c>
      <c r="L11" s="78">
        <f t="shared" si="0"/>
        <v>0</v>
      </c>
      <c r="M11" s="79">
        <f>K11+L11</f>
        <v>0</v>
      </c>
      <c r="N11" s="80">
        <f t="shared" si="0"/>
        <v>0</v>
      </c>
      <c r="O11" s="75">
        <f t="shared" si="0"/>
        <v>0</v>
      </c>
      <c r="P11" s="75">
        <f>N11+O11</f>
        <v>0</v>
      </c>
      <c r="Q11" s="81">
        <f>J11+M11+P11</f>
        <v>0</v>
      </c>
      <c r="R11" s="81">
        <f>I11+Q11</f>
        <v>0</v>
      </c>
    </row>
    <row r="12" spans="1:18" ht="15.75" x14ac:dyDescent="0.25">
      <c r="A12" s="9"/>
      <c r="B12" s="1"/>
      <c r="C12" s="74"/>
      <c r="D12" s="74"/>
      <c r="E12" s="74"/>
      <c r="F12" s="74"/>
      <c r="G12" s="74"/>
      <c r="H12" s="74"/>
      <c r="I12" s="75">
        <f t="shared" ref="I12:I21" si="1">SUM(D12:H12)</f>
        <v>0</v>
      </c>
      <c r="J12" s="82"/>
      <c r="K12" s="83"/>
      <c r="L12" s="74"/>
      <c r="M12" s="84">
        <f t="shared" ref="M12:M21" si="2">K12+L12</f>
        <v>0</v>
      </c>
      <c r="N12" s="80"/>
      <c r="O12" s="75"/>
      <c r="P12" s="75">
        <f t="shared" ref="P12:P20" si="3">N12+O12</f>
        <v>0</v>
      </c>
      <c r="Q12" s="81">
        <f t="shared" ref="Q12:Q20" si="4">J12+M12+P12</f>
        <v>0</v>
      </c>
      <c r="R12" s="81">
        <f t="shared" ref="R12:R20" si="5">I12+Q12</f>
        <v>0</v>
      </c>
    </row>
    <row r="13" spans="1:18" ht="15.75" x14ac:dyDescent="0.25">
      <c r="A13" s="9"/>
      <c r="B13" s="1"/>
      <c r="C13" s="74"/>
      <c r="D13" s="74"/>
      <c r="E13" s="74"/>
      <c r="F13" s="74"/>
      <c r="G13" s="74"/>
      <c r="H13" s="74"/>
      <c r="I13" s="75">
        <f t="shared" si="1"/>
        <v>0</v>
      </c>
      <c r="J13" s="82"/>
      <c r="K13" s="83"/>
      <c r="L13" s="74"/>
      <c r="M13" s="84">
        <f t="shared" si="2"/>
        <v>0</v>
      </c>
      <c r="N13" s="80"/>
      <c r="O13" s="75"/>
      <c r="P13" s="75">
        <f t="shared" si="3"/>
        <v>0</v>
      </c>
      <c r="Q13" s="81">
        <f t="shared" si="4"/>
        <v>0</v>
      </c>
      <c r="R13" s="81">
        <f t="shared" si="5"/>
        <v>0</v>
      </c>
    </row>
    <row r="14" spans="1:18" ht="15.75" x14ac:dyDescent="0.25">
      <c r="A14" s="9"/>
      <c r="B14" s="1"/>
      <c r="C14" s="74"/>
      <c r="D14" s="74"/>
      <c r="E14" s="74"/>
      <c r="F14" s="74"/>
      <c r="G14" s="74"/>
      <c r="H14" s="74"/>
      <c r="I14" s="75">
        <f t="shared" si="1"/>
        <v>0</v>
      </c>
      <c r="J14" s="82"/>
      <c r="K14" s="83"/>
      <c r="L14" s="74"/>
      <c r="M14" s="84">
        <f t="shared" si="2"/>
        <v>0</v>
      </c>
      <c r="N14" s="80"/>
      <c r="O14" s="75"/>
      <c r="P14" s="75">
        <f t="shared" si="3"/>
        <v>0</v>
      </c>
      <c r="Q14" s="81">
        <f t="shared" si="4"/>
        <v>0</v>
      </c>
      <c r="R14" s="81">
        <f t="shared" si="5"/>
        <v>0</v>
      </c>
    </row>
    <row r="15" spans="1:18" ht="15.75" x14ac:dyDescent="0.25">
      <c r="A15" s="9"/>
      <c r="B15" s="1"/>
      <c r="C15" s="74"/>
      <c r="D15" s="74"/>
      <c r="E15" s="74"/>
      <c r="F15" s="74"/>
      <c r="G15" s="74"/>
      <c r="H15" s="74"/>
      <c r="I15" s="75">
        <f t="shared" si="1"/>
        <v>0</v>
      </c>
      <c r="J15" s="82"/>
      <c r="K15" s="83"/>
      <c r="L15" s="74"/>
      <c r="M15" s="84">
        <f t="shared" si="2"/>
        <v>0</v>
      </c>
      <c r="N15" s="80"/>
      <c r="O15" s="75"/>
      <c r="P15" s="75">
        <f t="shared" si="3"/>
        <v>0</v>
      </c>
      <c r="Q15" s="81">
        <f t="shared" si="4"/>
        <v>0</v>
      </c>
      <c r="R15" s="81">
        <f t="shared" si="5"/>
        <v>0</v>
      </c>
    </row>
    <row r="16" spans="1:18" ht="15.75" x14ac:dyDescent="0.25">
      <c r="A16" s="1"/>
      <c r="B16" s="1"/>
      <c r="C16" s="74"/>
      <c r="D16" s="73"/>
      <c r="E16" s="73"/>
      <c r="F16" s="73"/>
      <c r="G16" s="73"/>
      <c r="H16" s="73"/>
      <c r="I16" s="75">
        <f t="shared" si="1"/>
        <v>0</v>
      </c>
      <c r="J16" s="85"/>
      <c r="K16" s="86"/>
      <c r="L16" s="73"/>
      <c r="M16" s="84">
        <f t="shared" si="2"/>
        <v>0</v>
      </c>
      <c r="N16" s="87"/>
      <c r="O16" s="88"/>
      <c r="P16" s="75">
        <f t="shared" si="3"/>
        <v>0</v>
      </c>
      <c r="Q16" s="81">
        <f t="shared" si="4"/>
        <v>0</v>
      </c>
      <c r="R16" s="81">
        <f t="shared" si="5"/>
        <v>0</v>
      </c>
    </row>
    <row r="17" spans="1:18" ht="15.75" x14ac:dyDescent="0.25">
      <c r="A17" s="1"/>
      <c r="B17" s="1"/>
      <c r="C17" s="74"/>
      <c r="D17" s="73"/>
      <c r="E17" s="73"/>
      <c r="F17" s="73"/>
      <c r="G17" s="73"/>
      <c r="H17" s="73"/>
      <c r="I17" s="75">
        <f t="shared" si="1"/>
        <v>0</v>
      </c>
      <c r="J17" s="85"/>
      <c r="K17" s="86"/>
      <c r="L17" s="73"/>
      <c r="M17" s="84">
        <f t="shared" si="2"/>
        <v>0</v>
      </c>
      <c r="N17" s="87"/>
      <c r="O17" s="88"/>
      <c r="P17" s="75">
        <f t="shared" si="3"/>
        <v>0</v>
      </c>
      <c r="Q17" s="81">
        <f t="shared" si="4"/>
        <v>0</v>
      </c>
      <c r="R17" s="81">
        <f t="shared" si="5"/>
        <v>0</v>
      </c>
    </row>
    <row r="18" spans="1:18" ht="15.75" x14ac:dyDescent="0.25">
      <c r="A18" s="1"/>
      <c r="B18" s="1"/>
      <c r="C18" s="74"/>
      <c r="D18" s="73"/>
      <c r="E18" s="73"/>
      <c r="F18" s="73"/>
      <c r="G18" s="73"/>
      <c r="H18" s="73"/>
      <c r="I18" s="75">
        <f t="shared" si="1"/>
        <v>0</v>
      </c>
      <c r="J18" s="85"/>
      <c r="K18" s="86"/>
      <c r="L18" s="73"/>
      <c r="M18" s="84">
        <f t="shared" si="2"/>
        <v>0</v>
      </c>
      <c r="N18" s="87"/>
      <c r="O18" s="88"/>
      <c r="P18" s="75">
        <f t="shared" si="3"/>
        <v>0</v>
      </c>
      <c r="Q18" s="81">
        <f t="shared" si="4"/>
        <v>0</v>
      </c>
      <c r="R18" s="81">
        <f t="shared" si="5"/>
        <v>0</v>
      </c>
    </row>
    <row r="19" spans="1:18" ht="15.75" x14ac:dyDescent="0.25">
      <c r="A19" s="9"/>
      <c r="B19" s="1"/>
      <c r="C19" s="74"/>
      <c r="D19" s="73"/>
      <c r="E19" s="73"/>
      <c r="F19" s="73"/>
      <c r="G19" s="73"/>
      <c r="H19" s="73"/>
      <c r="I19" s="75"/>
      <c r="J19" s="85"/>
      <c r="K19" s="86"/>
      <c r="L19" s="73"/>
      <c r="M19" s="84">
        <f t="shared" si="2"/>
        <v>0</v>
      </c>
      <c r="N19" s="87"/>
      <c r="O19" s="88"/>
      <c r="P19" s="75">
        <f t="shared" si="3"/>
        <v>0</v>
      </c>
      <c r="Q19" s="81">
        <f t="shared" si="4"/>
        <v>0</v>
      </c>
      <c r="R19" s="81">
        <f t="shared" si="5"/>
        <v>0</v>
      </c>
    </row>
    <row r="20" spans="1:18" ht="15.75" x14ac:dyDescent="0.25">
      <c r="A20" s="1"/>
      <c r="B20" s="1"/>
      <c r="C20" s="74"/>
      <c r="D20" s="73"/>
      <c r="E20" s="73"/>
      <c r="F20" s="73"/>
      <c r="G20" s="73"/>
      <c r="H20" s="73"/>
      <c r="I20" s="75">
        <f t="shared" si="1"/>
        <v>0</v>
      </c>
      <c r="J20" s="85"/>
      <c r="K20" s="86"/>
      <c r="L20" s="73"/>
      <c r="M20" s="84">
        <f t="shared" si="2"/>
        <v>0</v>
      </c>
      <c r="N20" s="87"/>
      <c r="O20" s="88"/>
      <c r="P20" s="75">
        <f t="shared" si="3"/>
        <v>0</v>
      </c>
      <c r="Q20" s="81">
        <f t="shared" si="4"/>
        <v>0</v>
      </c>
      <c r="R20" s="81">
        <f t="shared" si="5"/>
        <v>0</v>
      </c>
    </row>
    <row r="21" spans="1:18" ht="38.25" thickBot="1" x14ac:dyDescent="0.35">
      <c r="A21" s="1"/>
      <c r="B21" s="138" t="s">
        <v>90</v>
      </c>
      <c r="C21" s="111">
        <f>SUM(C12:C20)</f>
        <v>0</v>
      </c>
      <c r="D21" s="112">
        <f>SUM(D16:D20)+D11</f>
        <v>0</v>
      </c>
      <c r="E21" s="112">
        <f>SUM(E16:E20)+E11</f>
        <v>0</v>
      </c>
      <c r="F21" s="112">
        <f>SUM(F16:F20)+F11</f>
        <v>0</v>
      </c>
      <c r="G21" s="112">
        <f>SUM(G16:G20)+G11</f>
        <v>0</v>
      </c>
      <c r="H21" s="112">
        <f>SUM(H16:H20)+H11</f>
        <v>0</v>
      </c>
      <c r="I21" s="113">
        <f t="shared" si="1"/>
        <v>0</v>
      </c>
      <c r="J21" s="114">
        <f>SUM(J16:J20)+J11</f>
        <v>0</v>
      </c>
      <c r="K21" s="115">
        <f>SUM(K16:K20)+K11</f>
        <v>0</v>
      </c>
      <c r="L21" s="112">
        <f>SUM(L16:L20)+L11</f>
        <v>0</v>
      </c>
      <c r="M21" s="84">
        <f t="shared" si="2"/>
        <v>0</v>
      </c>
      <c r="N21" s="112">
        <f>SUM(N16:N20)+N11</f>
        <v>0</v>
      </c>
      <c r="O21" s="112">
        <f>SUM(O16:O20)+O11</f>
        <v>0</v>
      </c>
      <c r="P21" s="112">
        <f>SUM(P16:P20)+P11</f>
        <v>0</v>
      </c>
      <c r="Q21" s="112">
        <f>SUM(Q16:Q20)+Q11</f>
        <v>0</v>
      </c>
      <c r="R21" s="116">
        <f>I21+Q21</f>
        <v>0</v>
      </c>
    </row>
    <row r="22" spans="1:18" ht="15.75" x14ac:dyDescent="0.25">
      <c r="A22" s="1"/>
      <c r="B22" s="2"/>
      <c r="C22" s="2"/>
      <c r="D22" s="15"/>
      <c r="E22" s="15"/>
      <c r="F22" s="15"/>
      <c r="G22" s="15"/>
      <c r="H22" s="15"/>
      <c r="I22" s="15"/>
      <c r="J22" s="38"/>
      <c r="K22" s="48"/>
      <c r="L22" s="49"/>
      <c r="M22" s="50"/>
      <c r="N22" s="16"/>
      <c r="O22" s="16"/>
      <c r="P22" s="16"/>
      <c r="Q22" s="17"/>
      <c r="R22" s="18"/>
    </row>
    <row r="23" spans="1:18" ht="19.5" thickBot="1" x14ac:dyDescent="0.35">
      <c r="A23" s="5" t="s">
        <v>53</v>
      </c>
      <c r="B23" s="1"/>
      <c r="C23" s="1"/>
      <c r="D23" s="19"/>
      <c r="E23" s="19"/>
      <c r="F23" s="19"/>
      <c r="G23" s="19"/>
      <c r="H23" s="19"/>
      <c r="I23" s="19"/>
      <c r="J23" s="39"/>
      <c r="K23" s="51"/>
      <c r="L23" s="28"/>
      <c r="M23" s="52"/>
      <c r="N23" s="19"/>
      <c r="O23" s="19"/>
      <c r="P23" s="19"/>
      <c r="Q23" s="20"/>
      <c r="R23" s="21"/>
    </row>
    <row r="24" spans="1:18" ht="15.75" x14ac:dyDescent="0.25">
      <c r="A24" s="1">
        <v>45</v>
      </c>
      <c r="B24" s="2" t="s">
        <v>121</v>
      </c>
      <c r="C24" s="1"/>
      <c r="D24" s="73"/>
      <c r="E24" s="73"/>
      <c r="F24" s="73"/>
      <c r="G24" s="73"/>
      <c r="H24" s="73"/>
      <c r="I24" s="75">
        <f t="shared" ref="I24:I30" si="6">SUM(D24:H24)</f>
        <v>0</v>
      </c>
      <c r="J24" s="85"/>
      <c r="K24" s="86"/>
      <c r="L24" s="73"/>
      <c r="M24" s="84">
        <f t="shared" ref="M24:M30" si="7">K24+L24</f>
        <v>0</v>
      </c>
      <c r="N24" s="89"/>
      <c r="O24" s="90"/>
      <c r="P24" s="79">
        <f t="shared" ref="P24:P30" si="8">N24+O24</f>
        <v>0</v>
      </c>
      <c r="Q24" s="81">
        <f t="shared" ref="Q24:Q30" si="9">J24+M24+P24</f>
        <v>0</v>
      </c>
      <c r="R24" s="81">
        <f t="shared" ref="R24:R31" si="10">I24+Q24</f>
        <v>0</v>
      </c>
    </row>
    <row r="25" spans="1:18" ht="15.75" x14ac:dyDescent="0.25">
      <c r="A25" s="1"/>
      <c r="B25" s="1"/>
      <c r="C25" s="1"/>
      <c r="D25" s="73"/>
      <c r="E25" s="73"/>
      <c r="F25" s="73"/>
      <c r="G25" s="73"/>
      <c r="H25" s="73"/>
      <c r="I25" s="75">
        <f t="shared" si="6"/>
        <v>0</v>
      </c>
      <c r="J25" s="85"/>
      <c r="K25" s="86"/>
      <c r="L25" s="73"/>
      <c r="M25" s="84">
        <f t="shared" si="7"/>
        <v>0</v>
      </c>
      <c r="N25" s="86"/>
      <c r="O25" s="88"/>
      <c r="P25" s="84">
        <f t="shared" si="8"/>
        <v>0</v>
      </c>
      <c r="Q25" s="81">
        <f t="shared" si="9"/>
        <v>0</v>
      </c>
      <c r="R25" s="81">
        <f t="shared" si="10"/>
        <v>0</v>
      </c>
    </row>
    <row r="26" spans="1:18" ht="15.75" x14ac:dyDescent="0.25">
      <c r="A26" s="1"/>
      <c r="B26" s="1"/>
      <c r="C26" s="1"/>
      <c r="D26" s="73"/>
      <c r="E26" s="73"/>
      <c r="F26" s="73"/>
      <c r="G26" s="73"/>
      <c r="H26" s="73"/>
      <c r="I26" s="75">
        <f t="shared" si="6"/>
        <v>0</v>
      </c>
      <c r="J26" s="85"/>
      <c r="K26" s="86"/>
      <c r="L26" s="73"/>
      <c r="M26" s="84">
        <f t="shared" si="7"/>
        <v>0</v>
      </c>
      <c r="N26" s="86"/>
      <c r="O26" s="88"/>
      <c r="P26" s="84">
        <f t="shared" si="8"/>
        <v>0</v>
      </c>
      <c r="Q26" s="81">
        <f t="shared" si="9"/>
        <v>0</v>
      </c>
      <c r="R26" s="81">
        <f t="shared" si="10"/>
        <v>0</v>
      </c>
    </row>
    <row r="27" spans="1:18" ht="15.75" x14ac:dyDescent="0.25">
      <c r="A27" s="1"/>
      <c r="B27" s="1"/>
      <c r="C27" s="1"/>
      <c r="D27" s="73"/>
      <c r="E27" s="73"/>
      <c r="F27" s="73"/>
      <c r="G27" s="73"/>
      <c r="H27" s="73"/>
      <c r="I27" s="75">
        <f t="shared" si="6"/>
        <v>0</v>
      </c>
      <c r="J27" s="85"/>
      <c r="K27" s="86"/>
      <c r="L27" s="73"/>
      <c r="M27" s="84">
        <f t="shared" si="7"/>
        <v>0</v>
      </c>
      <c r="N27" s="86"/>
      <c r="O27" s="88"/>
      <c r="P27" s="84">
        <f t="shared" si="8"/>
        <v>0</v>
      </c>
      <c r="Q27" s="81">
        <f t="shared" si="9"/>
        <v>0</v>
      </c>
      <c r="R27" s="81">
        <f t="shared" si="10"/>
        <v>0</v>
      </c>
    </row>
    <row r="28" spans="1:18" ht="15.75" x14ac:dyDescent="0.25">
      <c r="A28" s="1"/>
      <c r="B28" s="1"/>
      <c r="C28" s="1"/>
      <c r="D28" s="73"/>
      <c r="E28" s="73"/>
      <c r="F28" s="73"/>
      <c r="G28" s="73"/>
      <c r="H28" s="73"/>
      <c r="I28" s="75">
        <f t="shared" si="6"/>
        <v>0</v>
      </c>
      <c r="J28" s="85"/>
      <c r="K28" s="86"/>
      <c r="L28" s="73"/>
      <c r="M28" s="84">
        <f t="shared" si="7"/>
        <v>0</v>
      </c>
      <c r="N28" s="86"/>
      <c r="O28" s="88"/>
      <c r="P28" s="84">
        <f t="shared" si="8"/>
        <v>0</v>
      </c>
      <c r="Q28" s="81">
        <f t="shared" si="9"/>
        <v>0</v>
      </c>
      <c r="R28" s="81">
        <f t="shared" si="10"/>
        <v>0</v>
      </c>
    </row>
    <row r="29" spans="1:18" ht="15.75" x14ac:dyDescent="0.25">
      <c r="A29" s="1"/>
      <c r="B29" s="1"/>
      <c r="C29" s="1"/>
      <c r="D29" s="73"/>
      <c r="E29" s="73"/>
      <c r="F29" s="73"/>
      <c r="G29" s="73"/>
      <c r="H29" s="73"/>
      <c r="I29" s="75">
        <f t="shared" si="6"/>
        <v>0</v>
      </c>
      <c r="J29" s="85"/>
      <c r="K29" s="86"/>
      <c r="L29" s="73"/>
      <c r="M29" s="84">
        <f t="shared" si="7"/>
        <v>0</v>
      </c>
      <c r="N29" s="86"/>
      <c r="O29" s="88"/>
      <c r="P29" s="84">
        <f t="shared" si="8"/>
        <v>0</v>
      </c>
      <c r="Q29" s="81">
        <f t="shared" si="9"/>
        <v>0</v>
      </c>
      <c r="R29" s="81">
        <f t="shared" si="10"/>
        <v>0</v>
      </c>
    </row>
    <row r="30" spans="1:18" ht="15.75" x14ac:dyDescent="0.25">
      <c r="A30" s="1"/>
      <c r="B30" s="1"/>
      <c r="C30" s="1"/>
      <c r="D30" s="73"/>
      <c r="E30" s="73"/>
      <c r="F30" s="73"/>
      <c r="G30" s="73"/>
      <c r="H30" s="73"/>
      <c r="I30" s="75">
        <f t="shared" si="6"/>
        <v>0</v>
      </c>
      <c r="J30" s="85"/>
      <c r="K30" s="86"/>
      <c r="L30" s="73"/>
      <c r="M30" s="84">
        <f t="shared" si="7"/>
        <v>0</v>
      </c>
      <c r="N30" s="86"/>
      <c r="O30" s="88"/>
      <c r="P30" s="84">
        <f t="shared" si="8"/>
        <v>0</v>
      </c>
      <c r="Q30" s="81">
        <f t="shared" si="9"/>
        <v>0</v>
      </c>
      <c r="R30" s="81">
        <f t="shared" si="10"/>
        <v>0</v>
      </c>
    </row>
    <row r="31" spans="1:18" ht="19.5" thickBot="1" x14ac:dyDescent="0.35">
      <c r="A31" s="1"/>
      <c r="B31" s="12" t="s">
        <v>91</v>
      </c>
      <c r="C31" s="13"/>
      <c r="D31" s="112">
        <f>SUM(D24:D30)</f>
        <v>0</v>
      </c>
      <c r="E31" s="112">
        <f t="shared" ref="E31:Q31" si="11">SUM(E24:E30)</f>
        <v>0</v>
      </c>
      <c r="F31" s="112">
        <f t="shared" si="11"/>
        <v>0</v>
      </c>
      <c r="G31" s="112">
        <f t="shared" si="11"/>
        <v>0</v>
      </c>
      <c r="H31" s="112">
        <f t="shared" si="11"/>
        <v>0</v>
      </c>
      <c r="I31" s="112">
        <f t="shared" si="11"/>
        <v>0</v>
      </c>
      <c r="J31" s="112">
        <f t="shared" si="11"/>
        <v>0</v>
      </c>
      <c r="K31" s="112">
        <f t="shared" si="11"/>
        <v>0</v>
      </c>
      <c r="L31" s="112">
        <f t="shared" si="11"/>
        <v>0</v>
      </c>
      <c r="M31" s="112">
        <f t="shared" si="11"/>
        <v>0</v>
      </c>
      <c r="N31" s="112">
        <f t="shared" si="11"/>
        <v>0</v>
      </c>
      <c r="O31" s="112">
        <f t="shared" si="11"/>
        <v>0</v>
      </c>
      <c r="P31" s="112">
        <f t="shared" si="11"/>
        <v>0</v>
      </c>
      <c r="Q31" s="112">
        <f t="shared" si="11"/>
        <v>0</v>
      </c>
      <c r="R31" s="81">
        <f t="shared" si="10"/>
        <v>0</v>
      </c>
    </row>
  </sheetData>
  <sheetProtection formatCells="0" formatColumns="0" formatRows="0" selectLockedCells="1"/>
  <pageMargins left="0.7" right="0.7" top="0.75" bottom="0.75" header="0.3" footer="0.3"/>
  <pageSetup paperSize="5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6"/>
  <sheetViews>
    <sheetView workbookViewId="0">
      <selection activeCell="H15" sqref="H15"/>
    </sheetView>
  </sheetViews>
  <sheetFormatPr defaultRowHeight="15" x14ac:dyDescent="0.25"/>
  <cols>
    <col min="2" max="2" width="34.28515625" customWidth="1"/>
    <col min="3" max="3" width="24.28515625" customWidth="1"/>
    <col min="4" max="17" width="18.7109375" customWidth="1"/>
    <col min="18" max="18" width="16" customWidth="1"/>
    <col min="19" max="19" width="13.7109375" customWidth="1"/>
  </cols>
  <sheetData>
    <row r="1" spans="1:19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  <c r="E1" s="5"/>
      <c r="F1" s="5"/>
    </row>
    <row r="2" spans="1:19" ht="18.75" x14ac:dyDescent="0.3">
      <c r="A2" s="5"/>
      <c r="B2" s="5"/>
      <c r="C2" s="5"/>
      <c r="D2" s="5"/>
      <c r="E2" s="5"/>
      <c r="F2" s="5"/>
    </row>
    <row r="3" spans="1:19" ht="18.75" x14ac:dyDescent="0.3">
      <c r="A3" s="5"/>
      <c r="B3" s="5"/>
      <c r="C3" s="5"/>
      <c r="D3" s="5" t="str">
        <f>'Total Annual Cost'!D3</f>
        <v>SERVICE LEVEL PROPOSAL PERCENTAGE</v>
      </c>
      <c r="E3" s="5"/>
      <c r="F3" s="5"/>
      <c r="G3" s="69">
        <f>'Total Annual Cost'!G3</f>
        <v>0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8.75" x14ac:dyDescent="0.3">
      <c r="A5" s="59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8.75" x14ac:dyDescent="0.3">
      <c r="A6" s="59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.75" x14ac:dyDescent="0.3">
      <c r="A7" s="5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ht="18.75" x14ac:dyDescent="0.3">
      <c r="A8" s="59" t="s">
        <v>130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31.5" x14ac:dyDescent="0.25">
      <c r="A9" s="2" t="s">
        <v>3</v>
      </c>
      <c r="B9" s="2" t="s">
        <v>4</v>
      </c>
      <c r="C9" s="4" t="s">
        <v>94</v>
      </c>
      <c r="D9" s="3" t="s">
        <v>95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100</v>
      </c>
      <c r="J9" s="4" t="s">
        <v>11</v>
      </c>
      <c r="K9" s="4" t="s">
        <v>85</v>
      </c>
      <c r="L9" s="4" t="s">
        <v>86</v>
      </c>
      <c r="M9" s="4" t="s">
        <v>158</v>
      </c>
      <c r="N9" s="4" t="s">
        <v>87</v>
      </c>
      <c r="O9" s="4" t="s">
        <v>88</v>
      </c>
      <c r="P9" s="4" t="s">
        <v>145</v>
      </c>
      <c r="Q9" s="4" t="s">
        <v>89</v>
      </c>
      <c r="R9" s="4" t="s">
        <v>12</v>
      </c>
      <c r="S9" s="4" t="s">
        <v>13</v>
      </c>
    </row>
    <row r="10" spans="1:19" ht="18.75" x14ac:dyDescent="0.3">
      <c r="A10" s="5" t="s">
        <v>92</v>
      </c>
      <c r="B10" s="1"/>
      <c r="C10" s="1"/>
      <c r="D10" s="1"/>
      <c r="E10" s="19"/>
      <c r="F10" s="19"/>
      <c r="G10" s="19"/>
      <c r="H10" s="19"/>
      <c r="I10" s="19"/>
      <c r="J10" s="19"/>
      <c r="K10" s="39"/>
      <c r="L10" s="51"/>
      <c r="M10" s="28"/>
      <c r="N10" s="52"/>
      <c r="O10" s="19"/>
      <c r="P10" s="19"/>
      <c r="Q10" s="19"/>
      <c r="R10" s="20"/>
      <c r="S10" s="21"/>
    </row>
    <row r="11" spans="1:19" ht="15.75" x14ac:dyDescent="0.25">
      <c r="A11" s="30" t="s">
        <v>104</v>
      </c>
      <c r="B11" s="23" t="s">
        <v>80</v>
      </c>
      <c r="C11" s="81"/>
      <c r="D11" s="81"/>
      <c r="E11" s="91"/>
      <c r="F11" s="91"/>
      <c r="G11" s="91"/>
      <c r="H11" s="91"/>
      <c r="I11" s="91"/>
      <c r="J11" s="75">
        <f t="shared" ref="J11:J12" si="0">SUM(E11:I11)</f>
        <v>0</v>
      </c>
      <c r="K11" s="92"/>
      <c r="L11" s="93"/>
      <c r="M11" s="91"/>
      <c r="N11" s="84">
        <f t="shared" ref="N11:N14" si="1">L11+M11</f>
        <v>0</v>
      </c>
      <c r="O11" s="93"/>
      <c r="P11" s="94"/>
      <c r="Q11" s="84">
        <f t="shared" ref="Q11:Q14" si="2">O11+P11</f>
        <v>0</v>
      </c>
      <c r="R11" s="81">
        <f t="shared" ref="R11:R14" si="3">K11+N11+Q11</f>
        <v>0</v>
      </c>
      <c r="S11" s="81">
        <f t="shared" ref="S11:S14" si="4">J11+R11</f>
        <v>0</v>
      </c>
    </row>
    <row r="12" spans="1:19" ht="15.75" x14ac:dyDescent="0.25">
      <c r="A12" s="30" t="s">
        <v>105</v>
      </c>
      <c r="B12" s="23" t="s">
        <v>81</v>
      </c>
      <c r="C12" s="81"/>
      <c r="D12" s="81"/>
      <c r="E12" s="91"/>
      <c r="F12" s="91"/>
      <c r="G12" s="91"/>
      <c r="H12" s="91"/>
      <c r="I12" s="91"/>
      <c r="J12" s="75">
        <f t="shared" si="0"/>
        <v>0</v>
      </c>
      <c r="K12" s="92"/>
      <c r="L12" s="93"/>
      <c r="M12" s="91"/>
      <c r="N12" s="84">
        <f t="shared" si="1"/>
        <v>0</v>
      </c>
      <c r="O12" s="93"/>
      <c r="P12" s="94"/>
      <c r="Q12" s="84">
        <f t="shared" si="2"/>
        <v>0</v>
      </c>
      <c r="R12" s="81">
        <f t="shared" si="3"/>
        <v>0</v>
      </c>
      <c r="S12" s="81">
        <f t="shared" si="4"/>
        <v>0</v>
      </c>
    </row>
    <row r="13" spans="1:19" ht="15.75" x14ac:dyDescent="0.25">
      <c r="A13" s="30" t="s">
        <v>106</v>
      </c>
      <c r="B13" s="23" t="s">
        <v>82</v>
      </c>
      <c r="C13" s="81"/>
      <c r="D13" s="81"/>
      <c r="E13" s="121"/>
      <c r="F13" s="91"/>
      <c r="G13" s="91"/>
      <c r="H13" s="91"/>
      <c r="I13" s="91"/>
      <c r="J13" s="75">
        <f>SUM(F13:I13)</f>
        <v>0</v>
      </c>
      <c r="K13" s="92"/>
      <c r="L13" s="93"/>
      <c r="M13" s="91"/>
      <c r="N13" s="84">
        <f t="shared" si="1"/>
        <v>0</v>
      </c>
      <c r="O13" s="93"/>
      <c r="P13" s="94"/>
      <c r="Q13" s="84">
        <f t="shared" si="2"/>
        <v>0</v>
      </c>
      <c r="R13" s="81">
        <f t="shared" si="3"/>
        <v>0</v>
      </c>
      <c r="S13" s="81">
        <f t="shared" si="4"/>
        <v>0</v>
      </c>
    </row>
    <row r="14" spans="1:19" ht="15.75" x14ac:dyDescent="0.25">
      <c r="A14" s="30" t="s">
        <v>107</v>
      </c>
      <c r="B14" s="23" t="s">
        <v>83</v>
      </c>
      <c r="C14" s="81"/>
      <c r="D14" s="81"/>
      <c r="E14" s="91"/>
      <c r="F14" s="91"/>
      <c r="G14" s="91"/>
      <c r="H14" s="91"/>
      <c r="I14" s="91"/>
      <c r="J14" s="75">
        <f>SUM(F14:I14)</f>
        <v>0</v>
      </c>
      <c r="K14" s="92"/>
      <c r="L14" s="93"/>
      <c r="M14" s="91"/>
      <c r="N14" s="84">
        <f t="shared" si="1"/>
        <v>0</v>
      </c>
      <c r="O14" s="93"/>
      <c r="P14" s="94"/>
      <c r="Q14" s="84">
        <f t="shared" si="2"/>
        <v>0</v>
      </c>
      <c r="R14" s="81">
        <f t="shared" si="3"/>
        <v>0</v>
      </c>
      <c r="S14" s="81">
        <f t="shared" si="4"/>
        <v>0</v>
      </c>
    </row>
    <row r="15" spans="1:19" ht="19.5" thickBot="1" x14ac:dyDescent="0.35">
      <c r="A15" s="1"/>
      <c r="B15" s="12" t="s">
        <v>93</v>
      </c>
      <c r="C15" s="139"/>
      <c r="D15" s="111"/>
      <c r="E15" s="112">
        <f>SUM(E11:E14)</f>
        <v>0</v>
      </c>
      <c r="F15" s="112">
        <f t="shared" ref="F15:K15" si="5">SUM(F11:F14)</f>
        <v>0</v>
      </c>
      <c r="G15" s="112">
        <f t="shared" si="5"/>
        <v>0</v>
      </c>
      <c r="H15" s="112">
        <f t="shared" si="5"/>
        <v>0</v>
      </c>
      <c r="I15" s="112">
        <f t="shared" si="5"/>
        <v>0</v>
      </c>
      <c r="J15" s="112">
        <f t="shared" si="5"/>
        <v>0</v>
      </c>
      <c r="K15" s="112">
        <f t="shared" si="5"/>
        <v>0</v>
      </c>
      <c r="L15" s="115">
        <f>SUM(L11:L14)</f>
        <v>0</v>
      </c>
      <c r="M15" s="115">
        <f t="shared" ref="M15:S15" si="6">SUM(M11:M14)</f>
        <v>0</v>
      </c>
      <c r="N15" s="115">
        <f t="shared" si="6"/>
        <v>0</v>
      </c>
      <c r="O15" s="115">
        <f t="shared" si="6"/>
        <v>0</v>
      </c>
      <c r="P15" s="115">
        <f t="shared" si="6"/>
        <v>0</v>
      </c>
      <c r="Q15" s="115">
        <f t="shared" si="6"/>
        <v>0</v>
      </c>
      <c r="R15" s="115">
        <f t="shared" si="6"/>
        <v>0</v>
      </c>
      <c r="S15" s="142">
        <f t="shared" si="6"/>
        <v>0</v>
      </c>
    </row>
    <row r="16" spans="1:19" ht="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40"/>
      <c r="L16" s="53"/>
      <c r="M16" s="27"/>
      <c r="N16" s="54"/>
      <c r="O16" s="53"/>
      <c r="P16" s="27"/>
      <c r="Q16" s="54"/>
      <c r="R16" s="8"/>
    </row>
  </sheetData>
  <sheetProtection password="CD74" sheet="1" objects="1" scenarios="1" formatCells="0" formatColumns="0" formatRows="0" selectLockedCells="1"/>
  <pageMargins left="1" right="1" top="1" bottom="1" header="0.5" footer="0.5"/>
  <pageSetup paperSize="5" scale="4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5"/>
  <sheetViews>
    <sheetView topLeftCell="G1" workbookViewId="0">
      <selection activeCell="C11" sqref="C11"/>
    </sheetView>
  </sheetViews>
  <sheetFormatPr defaultRowHeight="15" x14ac:dyDescent="0.25"/>
  <cols>
    <col min="2" max="2" width="34.28515625" customWidth="1"/>
    <col min="3" max="3" width="24.28515625" customWidth="1"/>
    <col min="4" max="17" width="18.7109375" customWidth="1"/>
    <col min="18" max="18" width="16" customWidth="1"/>
    <col min="19" max="19" width="13.7109375" customWidth="1"/>
  </cols>
  <sheetData>
    <row r="1" spans="1:19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  <c r="E1" s="5"/>
      <c r="F1" s="5"/>
    </row>
    <row r="2" spans="1:19" ht="18.75" x14ac:dyDescent="0.3">
      <c r="A2" s="5"/>
      <c r="B2" s="5"/>
      <c r="C2" s="5"/>
      <c r="D2" s="5"/>
      <c r="E2" s="5"/>
      <c r="F2" s="5"/>
    </row>
    <row r="3" spans="1:19" ht="18.75" x14ac:dyDescent="0.3">
      <c r="A3" s="5"/>
      <c r="B3" s="5"/>
      <c r="C3" s="5"/>
      <c r="D3" s="5" t="str">
        <f>'Total Annual Cost'!D3</f>
        <v>SERVICE LEVEL PROPOSAL PERCENTAGE</v>
      </c>
      <c r="E3" s="5"/>
      <c r="F3" s="5"/>
      <c r="G3" s="69">
        <f>'Total Annual Cost'!G3</f>
        <v>0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8.75" x14ac:dyDescent="0.3">
      <c r="A5" s="5" t="s">
        <v>0</v>
      </c>
      <c r="B5" s="1"/>
      <c r="C5" s="1"/>
      <c r="D5" s="1"/>
      <c r="E5" s="1"/>
      <c r="F5" s="1"/>
      <c r="G5" s="1"/>
      <c r="H5" s="1"/>
      <c r="I5" s="5" t="s">
        <v>157</v>
      </c>
      <c r="J5" s="1"/>
      <c r="K5" s="1"/>
      <c r="L5" s="1"/>
      <c r="M5" s="1"/>
      <c r="N5" s="1"/>
      <c r="O5" s="1"/>
      <c r="P5" s="1"/>
      <c r="Q5" s="1"/>
    </row>
    <row r="6" spans="1:19" ht="18.75" x14ac:dyDescent="0.3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.75" x14ac:dyDescent="0.3">
      <c r="A7" s="5" t="s">
        <v>156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ht="18.75" x14ac:dyDescent="0.3">
      <c r="A8" s="59" t="s">
        <v>130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31.5" x14ac:dyDescent="0.25">
      <c r="A9" s="2" t="s">
        <v>3</v>
      </c>
      <c r="B9" s="2" t="s">
        <v>4</v>
      </c>
      <c r="C9" s="4" t="s">
        <v>123</v>
      </c>
      <c r="D9" s="3" t="s">
        <v>95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100</v>
      </c>
      <c r="J9" s="4" t="s">
        <v>11</v>
      </c>
      <c r="K9" s="4" t="s">
        <v>85</v>
      </c>
      <c r="L9" s="4" t="s">
        <v>86</v>
      </c>
      <c r="M9" s="4" t="s">
        <v>158</v>
      </c>
      <c r="N9" s="4" t="s">
        <v>87</v>
      </c>
      <c r="O9" s="4" t="s">
        <v>88</v>
      </c>
      <c r="P9" s="4" t="s">
        <v>145</v>
      </c>
      <c r="Q9" s="4" t="s">
        <v>89</v>
      </c>
      <c r="R9" s="4" t="s">
        <v>12</v>
      </c>
      <c r="S9" s="4" t="s">
        <v>13</v>
      </c>
    </row>
    <row r="10" spans="1:19" ht="18.75" x14ac:dyDescent="0.3">
      <c r="A10" s="5" t="s">
        <v>92</v>
      </c>
      <c r="B10" s="1"/>
      <c r="C10" s="1"/>
      <c r="D10" s="1"/>
      <c r="E10" s="19"/>
      <c r="F10" s="19"/>
      <c r="G10" s="19"/>
      <c r="H10" s="19"/>
      <c r="I10" s="19"/>
      <c r="J10" s="19"/>
      <c r="K10" s="39"/>
      <c r="L10" s="51"/>
      <c r="M10" s="28"/>
      <c r="N10" s="52"/>
      <c r="O10" s="19"/>
      <c r="P10" s="19"/>
      <c r="Q10" s="19"/>
      <c r="R10" s="20"/>
      <c r="S10" s="21"/>
    </row>
    <row r="11" spans="1:19" ht="15.75" x14ac:dyDescent="0.25">
      <c r="A11" s="30" t="s">
        <v>104</v>
      </c>
      <c r="B11" s="23" t="s">
        <v>80</v>
      </c>
      <c r="C11" s="81"/>
      <c r="D11" s="81"/>
      <c r="E11" s="91"/>
      <c r="F11" s="91"/>
      <c r="G11" s="91"/>
      <c r="H11" s="91"/>
      <c r="I11" s="91"/>
      <c r="J11" s="75">
        <f t="shared" ref="J11:J13" si="0">SUM(E11:I11)</f>
        <v>0</v>
      </c>
      <c r="K11" s="92"/>
      <c r="L11" s="93"/>
      <c r="M11" s="91"/>
      <c r="N11" s="84">
        <f t="shared" ref="N11:N14" si="1">L11+M11</f>
        <v>0</v>
      </c>
      <c r="O11" s="93"/>
      <c r="P11" s="94"/>
      <c r="Q11" s="84">
        <f t="shared" ref="Q11:Q14" si="2">O11+P11</f>
        <v>0</v>
      </c>
      <c r="R11" s="81">
        <f t="shared" ref="R11:R14" si="3">K11+N11+Q11</f>
        <v>0</v>
      </c>
      <c r="S11" s="81">
        <f t="shared" ref="S11:S13" si="4">J11+R11</f>
        <v>0</v>
      </c>
    </row>
    <row r="12" spans="1:19" ht="15.75" x14ac:dyDescent="0.25">
      <c r="A12" s="30" t="s">
        <v>105</v>
      </c>
      <c r="B12" s="23" t="s">
        <v>81</v>
      </c>
      <c r="C12" s="81"/>
      <c r="D12" s="81"/>
      <c r="E12" s="91"/>
      <c r="F12" s="91"/>
      <c r="G12" s="91"/>
      <c r="H12" s="91"/>
      <c r="I12" s="91"/>
      <c r="J12" s="75">
        <f t="shared" si="0"/>
        <v>0</v>
      </c>
      <c r="K12" s="92"/>
      <c r="L12" s="93"/>
      <c r="M12" s="91"/>
      <c r="N12" s="84">
        <f t="shared" si="1"/>
        <v>0</v>
      </c>
      <c r="O12" s="93"/>
      <c r="P12" s="94"/>
      <c r="Q12" s="84">
        <f t="shared" si="2"/>
        <v>0</v>
      </c>
      <c r="R12" s="81">
        <f t="shared" si="3"/>
        <v>0</v>
      </c>
      <c r="S12" s="81">
        <f t="shared" si="4"/>
        <v>0</v>
      </c>
    </row>
    <row r="13" spans="1:19" ht="15.75" x14ac:dyDescent="0.25">
      <c r="A13" s="30" t="s">
        <v>106</v>
      </c>
      <c r="B13" s="23" t="s">
        <v>82</v>
      </c>
      <c r="C13" s="81"/>
      <c r="D13" s="81"/>
      <c r="E13" s="91"/>
      <c r="F13" s="91"/>
      <c r="G13" s="91"/>
      <c r="H13" s="91"/>
      <c r="I13" s="91"/>
      <c r="J13" s="75">
        <f t="shared" si="0"/>
        <v>0</v>
      </c>
      <c r="K13" s="92"/>
      <c r="L13" s="93"/>
      <c r="M13" s="91"/>
      <c r="N13" s="84">
        <f t="shared" si="1"/>
        <v>0</v>
      </c>
      <c r="O13" s="93"/>
      <c r="P13" s="94"/>
      <c r="Q13" s="84">
        <f t="shared" si="2"/>
        <v>0</v>
      </c>
      <c r="R13" s="81">
        <f t="shared" si="3"/>
        <v>0</v>
      </c>
      <c r="S13" s="81">
        <f t="shared" si="4"/>
        <v>0</v>
      </c>
    </row>
    <row r="14" spans="1:19" ht="15.75" x14ac:dyDescent="0.25">
      <c r="A14" s="30" t="s">
        <v>107</v>
      </c>
      <c r="B14" s="23" t="s">
        <v>83</v>
      </c>
      <c r="C14" s="81"/>
      <c r="D14" s="81"/>
      <c r="E14" s="91"/>
      <c r="F14" s="91"/>
      <c r="G14" s="91"/>
      <c r="H14" s="91"/>
      <c r="I14" s="91"/>
      <c r="J14" s="75"/>
      <c r="K14" s="92"/>
      <c r="L14" s="93"/>
      <c r="M14" s="91"/>
      <c r="N14" s="84">
        <f t="shared" si="1"/>
        <v>0</v>
      </c>
      <c r="O14" s="93"/>
      <c r="P14" s="94"/>
      <c r="Q14" s="84">
        <f t="shared" si="2"/>
        <v>0</v>
      </c>
      <c r="R14" s="81">
        <f t="shared" si="3"/>
        <v>0</v>
      </c>
      <c r="S14" s="81"/>
    </row>
    <row r="15" spans="1:19" ht="19.5" thickBot="1" x14ac:dyDescent="0.35">
      <c r="A15" s="1"/>
      <c r="B15" s="12" t="s">
        <v>93</v>
      </c>
      <c r="C15" s="139"/>
      <c r="D15" s="111"/>
      <c r="E15" s="112">
        <f>SUM(E11:E14)</f>
        <v>0</v>
      </c>
      <c r="F15" s="112">
        <f t="shared" ref="F15:K15" si="5">SUM(F11:F14)</f>
        <v>0</v>
      </c>
      <c r="G15" s="112">
        <f t="shared" si="5"/>
        <v>0</v>
      </c>
      <c r="H15" s="112">
        <f t="shared" si="5"/>
        <v>0</v>
      </c>
      <c r="I15" s="112">
        <f t="shared" si="5"/>
        <v>0</v>
      </c>
      <c r="J15" s="140">
        <f t="shared" si="5"/>
        <v>0</v>
      </c>
      <c r="K15" s="141">
        <f t="shared" si="5"/>
        <v>0</v>
      </c>
      <c r="L15" s="115">
        <f>SUM(L11:L14)</f>
        <v>0</v>
      </c>
      <c r="M15" s="115">
        <f t="shared" ref="M15:S15" si="6">SUM(M11:M14)</f>
        <v>0</v>
      </c>
      <c r="N15" s="115">
        <f t="shared" si="6"/>
        <v>0</v>
      </c>
      <c r="O15" s="115">
        <f t="shared" si="6"/>
        <v>0</v>
      </c>
      <c r="P15" s="115">
        <f t="shared" si="6"/>
        <v>0</v>
      </c>
      <c r="Q15" s="115">
        <f t="shared" si="6"/>
        <v>0</v>
      </c>
      <c r="R15" s="115">
        <f t="shared" si="6"/>
        <v>0</v>
      </c>
      <c r="S15" s="142">
        <f t="shared" si="6"/>
        <v>0</v>
      </c>
    </row>
  </sheetData>
  <sheetProtection password="CD74" sheet="1" objects="1" scenarios="1" formatCells="0" formatColumns="0" formatRows="0" selectLockedCells="1"/>
  <pageMargins left="0.7" right="0.7" top="0.75" bottom="0.75" header="0.3" footer="0.3"/>
  <pageSetup paperSize="5" scale="4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3"/>
  <sheetViews>
    <sheetView workbookViewId="0">
      <selection activeCell="B29" sqref="B29:P33"/>
    </sheetView>
  </sheetViews>
  <sheetFormatPr defaultRowHeight="15" x14ac:dyDescent="0.25"/>
  <cols>
    <col min="1" max="1" width="31.42578125" customWidth="1"/>
    <col min="2" max="2" width="15.5703125" customWidth="1"/>
    <col min="3" max="3" width="14" customWidth="1"/>
    <col min="4" max="4" width="13.85546875" customWidth="1"/>
    <col min="5" max="5" width="12.28515625" customWidth="1"/>
    <col min="6" max="6" width="13" customWidth="1"/>
    <col min="7" max="7" width="13.140625" customWidth="1"/>
    <col min="8" max="8" width="12" customWidth="1"/>
    <col min="9" max="9" width="12.28515625" customWidth="1"/>
    <col min="10" max="10" width="15" customWidth="1"/>
    <col min="11" max="11" width="13.85546875" customWidth="1"/>
    <col min="12" max="12" width="14.28515625" customWidth="1"/>
    <col min="13" max="13" width="13.42578125" customWidth="1"/>
    <col min="14" max="14" width="12.85546875" customWidth="1"/>
    <col min="15" max="15" width="14" customWidth="1"/>
    <col min="16" max="16" width="14.28515625" bestFit="1" customWidth="1"/>
  </cols>
  <sheetData>
    <row r="1" spans="1:17" ht="18.75" x14ac:dyDescent="0.3">
      <c r="A1" s="5" t="str">
        <f>'Total Annual Cost'!A1</f>
        <v>OFFEROR NAME_____________________________</v>
      </c>
      <c r="B1" s="5"/>
      <c r="C1" s="5"/>
      <c r="D1" s="5" t="str">
        <f>'Total Annual Cost'!D1</f>
        <v>SERVICE LEVEL (1 or 2)________________________</v>
      </c>
      <c r="E1" s="5"/>
      <c r="F1" s="5"/>
    </row>
    <row r="2" spans="1:17" ht="18.75" x14ac:dyDescent="0.3">
      <c r="A2" s="5"/>
      <c r="B2" s="5"/>
      <c r="C2" s="5"/>
      <c r="D2" s="5"/>
      <c r="E2" s="5"/>
      <c r="F2" s="5"/>
    </row>
    <row r="3" spans="1:17" ht="18.75" x14ac:dyDescent="0.3">
      <c r="A3" s="5"/>
      <c r="B3" s="5"/>
      <c r="C3" s="5"/>
      <c r="D3" s="5" t="str">
        <f>'Total Annual Cost'!D3</f>
        <v>SERVICE LEVEL PROPOSAL PERCENTAGE</v>
      </c>
      <c r="E3" s="5"/>
      <c r="F3" s="5"/>
      <c r="H3" s="69">
        <f>'Total Annual Cost'!G3</f>
        <v>0</v>
      </c>
    </row>
    <row r="5" spans="1:17" ht="18.75" x14ac:dyDescent="0.3">
      <c r="A5" s="152" t="s">
        <v>134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7" spans="1:17" ht="47.25" x14ac:dyDescent="0.25">
      <c r="A7" s="2" t="s">
        <v>138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4" t="s">
        <v>11</v>
      </c>
      <c r="H7" s="4" t="s">
        <v>85</v>
      </c>
      <c r="I7" s="4" t="s">
        <v>86</v>
      </c>
      <c r="J7" s="4" t="s">
        <v>158</v>
      </c>
      <c r="K7" s="4" t="s">
        <v>87</v>
      </c>
      <c r="L7" s="4" t="s">
        <v>88</v>
      </c>
      <c r="M7" s="4" t="s">
        <v>145</v>
      </c>
      <c r="N7" s="4" t="s">
        <v>89</v>
      </c>
      <c r="O7" s="4" t="s">
        <v>12</v>
      </c>
      <c r="P7" s="4" t="s">
        <v>13</v>
      </c>
    </row>
    <row r="8" spans="1:17" ht="15.75" x14ac:dyDescent="0.25">
      <c r="A8" s="1" t="s">
        <v>135</v>
      </c>
      <c r="B8" s="126">
        <f>'Total Annual Cost'!D80</f>
        <v>0</v>
      </c>
      <c r="C8" s="126">
        <f>'Total Annual Cost'!E80</f>
        <v>0</v>
      </c>
      <c r="D8" s="126">
        <f>'Total Annual Cost'!F80</f>
        <v>0</v>
      </c>
      <c r="E8" s="126">
        <f>'Total Annual Cost'!G80</f>
        <v>0</v>
      </c>
      <c r="F8" s="126">
        <f>'Total Annual Cost'!H80</f>
        <v>0</v>
      </c>
      <c r="G8" s="126">
        <f>'Total Annual Cost'!I80</f>
        <v>0</v>
      </c>
      <c r="H8" s="126">
        <f>'Total Annual Cost'!J80</f>
        <v>0</v>
      </c>
      <c r="I8" s="126">
        <f>'Total Annual Cost'!K80</f>
        <v>0</v>
      </c>
      <c r="J8" s="126">
        <f>'Total Annual Cost'!L80</f>
        <v>0</v>
      </c>
      <c r="K8" s="126">
        <f>'Total Annual Cost'!M80</f>
        <v>0</v>
      </c>
      <c r="L8" s="126">
        <f>'Total Annual Cost'!N80</f>
        <v>0</v>
      </c>
      <c r="M8" s="126">
        <f>'Total Annual Cost'!O80</f>
        <v>0</v>
      </c>
      <c r="N8" s="126">
        <f>'Total Annual Cost'!P80</f>
        <v>0</v>
      </c>
      <c r="O8" s="126">
        <f>'Total Annual Cost'!Q80</f>
        <v>0</v>
      </c>
      <c r="P8" s="126">
        <f>'Total Annual Cost'!R80</f>
        <v>0</v>
      </c>
      <c r="Q8" s="121"/>
    </row>
    <row r="9" spans="1:17" ht="15.75" x14ac:dyDescent="0.25">
      <c r="A9" s="1" t="s">
        <v>136</v>
      </c>
      <c r="B9" s="143">
        <f>'Total Annual Cost'!D82</f>
        <v>0</v>
      </c>
      <c r="C9" s="143">
        <f>'Total Annual Cost'!E82</f>
        <v>0</v>
      </c>
      <c r="D9" s="143">
        <f>'Total Annual Cost'!F82</f>
        <v>0</v>
      </c>
      <c r="E9" s="143">
        <f>'Total Annual Cost'!G82</f>
        <v>0</v>
      </c>
      <c r="F9" s="143">
        <f>'Total Annual Cost'!H82</f>
        <v>0</v>
      </c>
      <c r="G9" s="143">
        <f>'Total Annual Cost'!I82</f>
        <v>0</v>
      </c>
      <c r="H9" s="143">
        <f>'Total Annual Cost'!J82</f>
        <v>0</v>
      </c>
      <c r="I9" s="143">
        <f>'Total Annual Cost'!K82</f>
        <v>0</v>
      </c>
      <c r="J9" s="143">
        <f>'Total Annual Cost'!L82</f>
        <v>0</v>
      </c>
      <c r="K9" s="143">
        <f>'Total Annual Cost'!M82</f>
        <v>0</v>
      </c>
      <c r="L9" s="143">
        <f>'Total Annual Cost'!N82</f>
        <v>0</v>
      </c>
      <c r="M9" s="143">
        <f>'Total Annual Cost'!O82</f>
        <v>0</v>
      </c>
      <c r="N9" s="143">
        <f>'Total Annual Cost'!P82</f>
        <v>0</v>
      </c>
      <c r="O9" s="143">
        <f>'Total Annual Cost'!Q82</f>
        <v>0</v>
      </c>
      <c r="P9" s="143">
        <f>'Total Annual Cost'!R82</f>
        <v>0</v>
      </c>
      <c r="Q9" s="121"/>
    </row>
    <row r="10" spans="1:17" ht="15.75" x14ac:dyDescent="0.25">
      <c r="A10" s="1" t="s">
        <v>137</v>
      </c>
      <c r="B10" s="143">
        <f>'Total Annual Cost'!D83</f>
        <v>0</v>
      </c>
      <c r="C10" s="143">
        <f>'Total Annual Cost'!E83</f>
        <v>0</v>
      </c>
      <c r="D10" s="143">
        <f>'Total Annual Cost'!F83</f>
        <v>0</v>
      </c>
      <c r="E10" s="143">
        <f>'Total Annual Cost'!G83</f>
        <v>0</v>
      </c>
      <c r="F10" s="143">
        <f>'Total Annual Cost'!H83</f>
        <v>0</v>
      </c>
      <c r="G10" s="143">
        <f>'Total Annual Cost'!I83</f>
        <v>0</v>
      </c>
      <c r="H10" s="143">
        <f>'Total Annual Cost'!J83</f>
        <v>0</v>
      </c>
      <c r="I10" s="143">
        <f>'Total Annual Cost'!K83</f>
        <v>0</v>
      </c>
      <c r="J10" s="143">
        <f>'Total Annual Cost'!L83</f>
        <v>0</v>
      </c>
      <c r="K10" s="143">
        <f>'Total Annual Cost'!M83</f>
        <v>0</v>
      </c>
      <c r="L10" s="143">
        <f>'Total Annual Cost'!N83</f>
        <v>0</v>
      </c>
      <c r="M10" s="143">
        <f>'Total Annual Cost'!O83</f>
        <v>0</v>
      </c>
      <c r="N10" s="143">
        <f>'Total Annual Cost'!P83</f>
        <v>0</v>
      </c>
      <c r="O10" s="143">
        <f>'Total Annual Cost'!Q83</f>
        <v>0</v>
      </c>
      <c r="P10" s="143">
        <f>'Total Annual Cost'!R83</f>
        <v>0</v>
      </c>
      <c r="Q10" s="121"/>
    </row>
    <row r="11" spans="1:17" ht="15.75" x14ac:dyDescent="0.25">
      <c r="A11" s="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15.75" x14ac:dyDescent="0.25">
      <c r="A12" s="2" t="s">
        <v>139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15.75" x14ac:dyDescent="0.25">
      <c r="A13" s="1" t="s">
        <v>122</v>
      </c>
      <c r="B13" s="126">
        <f>'Total Hourly Rate'!D80</f>
        <v>0</v>
      </c>
      <c r="C13" s="126">
        <f>'Total Hourly Rate'!E80</f>
        <v>0</v>
      </c>
      <c r="D13" s="126">
        <f>'Total Hourly Rate'!F80</f>
        <v>0</v>
      </c>
      <c r="E13" s="126">
        <f>'Total Hourly Rate'!G80</f>
        <v>0</v>
      </c>
      <c r="F13" s="126">
        <f>'Total Hourly Rate'!H80</f>
        <v>0</v>
      </c>
      <c r="G13" s="126">
        <f>'Total Hourly Rate'!I80</f>
        <v>0</v>
      </c>
      <c r="H13" s="126">
        <f>'Total Hourly Rate'!J80</f>
        <v>0</v>
      </c>
      <c r="I13" s="126">
        <f>'Total Hourly Rate'!K80</f>
        <v>0</v>
      </c>
      <c r="J13" s="126">
        <f>'Total Hourly Rate'!L80</f>
        <v>0</v>
      </c>
      <c r="K13" s="126">
        <f>'Total Hourly Rate'!M80</f>
        <v>0</v>
      </c>
      <c r="L13" s="126">
        <f>'Total Hourly Rate'!N80</f>
        <v>0</v>
      </c>
      <c r="M13" s="126">
        <f>'Total Hourly Rate'!O80</f>
        <v>0</v>
      </c>
      <c r="N13" s="126">
        <f>'Total Hourly Rate'!P80</f>
        <v>0</v>
      </c>
      <c r="O13" s="126">
        <f>'Total Hourly Rate'!Q80</f>
        <v>0</v>
      </c>
      <c r="P13" s="126">
        <f>'Total Hourly Rate'!R80</f>
        <v>0</v>
      </c>
      <c r="Q13" s="121"/>
    </row>
    <row r="14" spans="1:17" ht="15.75" x14ac:dyDescent="0.25">
      <c r="A14" s="1" t="s">
        <v>140</v>
      </c>
      <c r="B14" s="126">
        <f>'Total Hourly Rate'!D82</f>
        <v>0</v>
      </c>
      <c r="C14" s="126">
        <f>'Total Hourly Rate'!E82</f>
        <v>0</v>
      </c>
      <c r="D14" s="126">
        <f>'Total Hourly Rate'!F82</f>
        <v>0</v>
      </c>
      <c r="E14" s="126">
        <f>'Total Hourly Rate'!G82</f>
        <v>0</v>
      </c>
      <c r="F14" s="126">
        <f>'Total Hourly Rate'!H82</f>
        <v>0</v>
      </c>
      <c r="G14" s="126">
        <f>'Total Hourly Rate'!I82</f>
        <v>0</v>
      </c>
      <c r="H14" s="126">
        <f>'Total Hourly Rate'!J82</f>
        <v>0</v>
      </c>
      <c r="I14" s="126">
        <f>'Total Hourly Rate'!K82</f>
        <v>0</v>
      </c>
      <c r="J14" s="126">
        <f>'Total Hourly Rate'!L82</f>
        <v>0</v>
      </c>
      <c r="K14" s="126">
        <f>'Total Hourly Rate'!M82</f>
        <v>0</v>
      </c>
      <c r="L14" s="126">
        <f>'Total Hourly Rate'!N82</f>
        <v>0</v>
      </c>
      <c r="M14" s="126">
        <f>'Total Hourly Rate'!O82</f>
        <v>0</v>
      </c>
      <c r="N14" s="126">
        <f>'Total Hourly Rate'!P82</f>
        <v>0</v>
      </c>
      <c r="O14" s="126">
        <f>'Total Hourly Rate'!Q82</f>
        <v>0</v>
      </c>
      <c r="P14" s="126">
        <f>'Total Hourly Rate'!R82</f>
        <v>0</v>
      </c>
      <c r="Q14" s="121"/>
    </row>
    <row r="15" spans="1:17" x14ac:dyDescent="0.25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 x14ac:dyDescent="0.25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x14ac:dyDescent="0.25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x14ac:dyDescent="0.25">
      <c r="A18" s="70" t="s">
        <v>143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7" x14ac:dyDescent="0.25">
      <c r="A19" s="70" t="s">
        <v>150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17" ht="30" x14ac:dyDescent="0.25">
      <c r="A20" s="71" t="s">
        <v>144</v>
      </c>
      <c r="B20" s="150">
        <v>2121935</v>
      </c>
      <c r="C20" s="150">
        <v>2185593</v>
      </c>
      <c r="D20" s="150">
        <v>2251161</v>
      </c>
      <c r="E20" s="150">
        <v>2318696</v>
      </c>
      <c r="F20" s="150">
        <v>2388257</v>
      </c>
      <c r="G20" s="150">
        <f>SUM(B20:F20)</f>
        <v>11265642</v>
      </c>
      <c r="H20" s="150">
        <v>2459905</v>
      </c>
      <c r="I20" s="150">
        <v>2533702</v>
      </c>
      <c r="J20" s="150">
        <v>2609713</v>
      </c>
      <c r="K20" s="150">
        <f>SUM(I20:J20)</f>
        <v>5143415</v>
      </c>
      <c r="L20" s="150">
        <v>2688004</v>
      </c>
      <c r="M20" s="150">
        <v>2768644</v>
      </c>
      <c r="N20" s="150">
        <f>SUM(L20:M20)</f>
        <v>5456648</v>
      </c>
      <c r="O20" s="150">
        <f>I20+K20+N20</f>
        <v>13133765</v>
      </c>
      <c r="P20" s="150">
        <f>G20+O20</f>
        <v>24399407</v>
      </c>
    </row>
    <row r="21" spans="1:17" x14ac:dyDescent="0.25">
      <c r="A21" t="s">
        <v>146</v>
      </c>
      <c r="B21" s="145">
        <f>$H$3</f>
        <v>0</v>
      </c>
      <c r="C21" s="145">
        <f t="shared" ref="C21:P21" si="0">$H$3</f>
        <v>0</v>
      </c>
      <c r="D21" s="145">
        <f t="shared" si="0"/>
        <v>0</v>
      </c>
      <c r="E21" s="145">
        <f t="shared" si="0"/>
        <v>0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0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0</v>
      </c>
      <c r="N21" s="145">
        <f t="shared" si="0"/>
        <v>0</v>
      </c>
      <c r="O21" s="145">
        <f t="shared" si="0"/>
        <v>0</v>
      </c>
      <c r="P21" s="145">
        <f t="shared" si="0"/>
        <v>0</v>
      </c>
    </row>
    <row r="22" spans="1:17" x14ac:dyDescent="0.25">
      <c r="A22" t="s">
        <v>147</v>
      </c>
      <c r="B22" s="146">
        <f>B20*B21</f>
        <v>0</v>
      </c>
      <c r="C22" s="146">
        <f t="shared" ref="C22:P22" si="1">C20*C21</f>
        <v>0</v>
      </c>
      <c r="D22" s="146">
        <f t="shared" si="1"/>
        <v>0</v>
      </c>
      <c r="E22" s="146">
        <f t="shared" si="1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46">
        <f t="shared" si="1"/>
        <v>0</v>
      </c>
      <c r="J22" s="146">
        <f t="shared" si="1"/>
        <v>0</v>
      </c>
      <c r="K22" s="146">
        <f t="shared" si="1"/>
        <v>0</v>
      </c>
      <c r="L22" s="146">
        <f t="shared" si="1"/>
        <v>0</v>
      </c>
      <c r="M22" s="146">
        <f t="shared" si="1"/>
        <v>0</v>
      </c>
      <c r="N22" s="146">
        <f t="shared" si="1"/>
        <v>0</v>
      </c>
      <c r="O22" s="146">
        <f t="shared" si="1"/>
        <v>0</v>
      </c>
      <c r="P22" s="146">
        <f t="shared" si="1"/>
        <v>0</v>
      </c>
    </row>
    <row r="23" spans="1:17" ht="30" x14ac:dyDescent="0.25">
      <c r="A23" s="71" t="s">
        <v>148</v>
      </c>
      <c r="B23" s="147">
        <f>B22*B13</f>
        <v>0</v>
      </c>
      <c r="C23" s="147">
        <f t="shared" ref="C23:P23" si="2">C22*C13</f>
        <v>0</v>
      </c>
      <c r="D23" s="147">
        <f t="shared" si="2"/>
        <v>0</v>
      </c>
      <c r="E23" s="147">
        <f t="shared" si="2"/>
        <v>0</v>
      </c>
      <c r="F23" s="147">
        <f t="shared" si="2"/>
        <v>0</v>
      </c>
      <c r="G23" s="147">
        <f t="shared" si="2"/>
        <v>0</v>
      </c>
      <c r="H23" s="147">
        <f t="shared" si="2"/>
        <v>0</v>
      </c>
      <c r="I23" s="147">
        <f t="shared" si="2"/>
        <v>0</v>
      </c>
      <c r="J23" s="147">
        <f t="shared" si="2"/>
        <v>0</v>
      </c>
      <c r="K23" s="147">
        <f t="shared" si="2"/>
        <v>0</v>
      </c>
      <c r="L23" s="147">
        <f t="shared" si="2"/>
        <v>0</v>
      </c>
      <c r="M23" s="147">
        <f t="shared" si="2"/>
        <v>0</v>
      </c>
      <c r="N23" s="147">
        <f t="shared" si="2"/>
        <v>0</v>
      </c>
      <c r="O23" s="147">
        <f t="shared" si="2"/>
        <v>0</v>
      </c>
      <c r="P23" s="147">
        <f t="shared" si="2"/>
        <v>0</v>
      </c>
    </row>
    <row r="24" spans="1:17" x14ac:dyDescent="0.25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7" ht="30" x14ac:dyDescent="0.25">
      <c r="A25" s="72" t="s">
        <v>149</v>
      </c>
      <c r="B25" s="148">
        <f>IF(B23=B8,0,B23-B8)</f>
        <v>0</v>
      </c>
      <c r="C25" s="148">
        <f t="shared" ref="C25:P25" si="3">IF(C23=C8,0,C23-C8)</f>
        <v>0</v>
      </c>
      <c r="D25" s="148">
        <f t="shared" si="3"/>
        <v>0</v>
      </c>
      <c r="E25" s="148">
        <f t="shared" si="3"/>
        <v>0</v>
      </c>
      <c r="F25" s="148">
        <f t="shared" si="3"/>
        <v>0</v>
      </c>
      <c r="G25" s="148">
        <f t="shared" si="3"/>
        <v>0</v>
      </c>
      <c r="H25" s="148">
        <f t="shared" si="3"/>
        <v>0</v>
      </c>
      <c r="I25" s="148">
        <f t="shared" si="3"/>
        <v>0</v>
      </c>
      <c r="J25" s="148">
        <f t="shared" si="3"/>
        <v>0</v>
      </c>
      <c r="K25" s="148">
        <f t="shared" si="3"/>
        <v>0</v>
      </c>
      <c r="L25" s="148">
        <f t="shared" si="3"/>
        <v>0</v>
      </c>
      <c r="M25" s="148">
        <f t="shared" si="3"/>
        <v>0</v>
      </c>
      <c r="N25" s="148">
        <f t="shared" si="3"/>
        <v>0</v>
      </c>
      <c r="O25" s="148">
        <f t="shared" si="3"/>
        <v>0</v>
      </c>
      <c r="P25" s="148">
        <f t="shared" si="3"/>
        <v>0</v>
      </c>
    </row>
    <row r="26" spans="1:17" x14ac:dyDescent="0.25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17" x14ac:dyDescent="0.25">
      <c r="A27" s="72" t="s">
        <v>151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7" ht="30" x14ac:dyDescent="0.25">
      <c r="A28" s="71" t="s">
        <v>155</v>
      </c>
      <c r="B28" s="150">
        <v>1891864</v>
      </c>
      <c r="C28" s="150">
        <v>1929701</v>
      </c>
      <c r="D28" s="150">
        <v>1968295</v>
      </c>
      <c r="E28" s="150">
        <v>2007661</v>
      </c>
      <c r="F28" s="150">
        <v>2047814</v>
      </c>
      <c r="G28" s="150">
        <f>SUM(B28:F28)</f>
        <v>9845335</v>
      </c>
      <c r="H28" s="150">
        <v>2109248</v>
      </c>
      <c r="I28" s="150">
        <v>2172525</v>
      </c>
      <c r="J28" s="150">
        <v>2237701</v>
      </c>
      <c r="K28" s="150">
        <f>SUM(I28:J28)</f>
        <v>4410226</v>
      </c>
      <c r="L28" s="150">
        <v>2304832</v>
      </c>
      <c r="M28" s="150">
        <v>2373977</v>
      </c>
      <c r="N28" s="150">
        <f>SUM(L28:M28)</f>
        <v>4678809</v>
      </c>
      <c r="O28" s="150">
        <f>I28+K28+N28</f>
        <v>11261560</v>
      </c>
      <c r="P28" s="150">
        <f>G28+O28</f>
        <v>21106895</v>
      </c>
    </row>
    <row r="29" spans="1:17" x14ac:dyDescent="0.25">
      <c r="A29" t="s">
        <v>152</v>
      </c>
      <c r="B29" s="121">
        <f t="shared" ref="B29:M29" si="4">B14</f>
        <v>0</v>
      </c>
      <c r="C29" s="121">
        <f t="shared" si="4"/>
        <v>0</v>
      </c>
      <c r="D29" s="121">
        <f t="shared" si="4"/>
        <v>0</v>
      </c>
      <c r="E29" s="121">
        <f t="shared" si="4"/>
        <v>0</v>
      </c>
      <c r="F29" s="121">
        <f t="shared" si="4"/>
        <v>0</v>
      </c>
      <c r="G29" s="121">
        <f t="shared" si="4"/>
        <v>0</v>
      </c>
      <c r="H29" s="121"/>
      <c r="I29" s="121">
        <f t="shared" si="4"/>
        <v>0</v>
      </c>
      <c r="J29" s="121">
        <f t="shared" si="4"/>
        <v>0</v>
      </c>
      <c r="K29" s="121"/>
      <c r="L29" s="121">
        <f t="shared" si="4"/>
        <v>0</v>
      </c>
      <c r="M29" s="121">
        <f t="shared" si="4"/>
        <v>0</v>
      </c>
      <c r="N29" s="121"/>
      <c r="O29" s="121"/>
      <c r="P29" s="121"/>
    </row>
    <row r="30" spans="1:17" x14ac:dyDescent="0.25">
      <c r="A30" t="s">
        <v>153</v>
      </c>
      <c r="B30" s="149">
        <f>B28*B29</f>
        <v>0</v>
      </c>
      <c r="C30" s="149">
        <f t="shared" ref="C30:F30" si="5">C28*C29</f>
        <v>0</v>
      </c>
      <c r="D30" s="149">
        <f t="shared" si="5"/>
        <v>0</v>
      </c>
      <c r="E30" s="149">
        <f t="shared" si="5"/>
        <v>0</v>
      </c>
      <c r="F30" s="149">
        <f t="shared" si="5"/>
        <v>0</v>
      </c>
      <c r="G30" s="144">
        <f>SUM(B30:F30)</f>
        <v>0</v>
      </c>
      <c r="H30" s="149">
        <f t="shared" ref="H30" si="6">H28*H29</f>
        <v>0</v>
      </c>
      <c r="I30" s="149">
        <f t="shared" ref="I30" si="7">I28*I29</f>
        <v>0</v>
      </c>
      <c r="J30" s="149">
        <f t="shared" ref="J30" si="8">J28*J29</f>
        <v>0</v>
      </c>
      <c r="K30" s="144">
        <f>SUM(I30:J30)</f>
        <v>0</v>
      </c>
      <c r="L30" s="149">
        <f t="shared" ref="L30" si="9">L28*L29</f>
        <v>0</v>
      </c>
      <c r="M30" s="149">
        <f t="shared" ref="M30" si="10">M28*M29</f>
        <v>0</v>
      </c>
      <c r="N30" s="144">
        <f>SUM(L30:M30)</f>
        <v>0</v>
      </c>
      <c r="O30" s="144">
        <f>I30+K30+N30</f>
        <v>0</v>
      </c>
      <c r="P30" s="144">
        <f>G30+O30</f>
        <v>0</v>
      </c>
    </row>
    <row r="31" spans="1:17" x14ac:dyDescent="0.25">
      <c r="B31" s="149"/>
      <c r="C31" s="149"/>
      <c r="D31" s="149"/>
      <c r="E31" s="149"/>
      <c r="F31" s="149"/>
      <c r="G31" s="144"/>
      <c r="H31" s="149"/>
      <c r="I31" s="149"/>
      <c r="J31" s="149"/>
      <c r="K31" s="144"/>
      <c r="L31" s="149"/>
      <c r="M31" s="149"/>
      <c r="N31" s="144"/>
      <c r="O31" s="144"/>
      <c r="P31" s="144"/>
    </row>
    <row r="32" spans="1:17" ht="30" x14ac:dyDescent="0.25">
      <c r="A32" s="72" t="s">
        <v>154</v>
      </c>
      <c r="B32" s="148">
        <f>IF(B30=B9,0,B30-B9)</f>
        <v>0</v>
      </c>
      <c r="C32" s="148">
        <f t="shared" ref="C32:P32" si="11">IF(C30=C9,0,C30-C9)</f>
        <v>0</v>
      </c>
      <c r="D32" s="148">
        <f t="shared" si="11"/>
        <v>0</v>
      </c>
      <c r="E32" s="148">
        <f t="shared" si="11"/>
        <v>0</v>
      </c>
      <c r="F32" s="148">
        <f t="shared" si="11"/>
        <v>0</v>
      </c>
      <c r="G32" s="148">
        <f t="shared" si="11"/>
        <v>0</v>
      </c>
      <c r="H32" s="148">
        <f t="shared" si="11"/>
        <v>0</v>
      </c>
      <c r="I32" s="148">
        <f t="shared" si="11"/>
        <v>0</v>
      </c>
      <c r="J32" s="148">
        <f t="shared" si="11"/>
        <v>0</v>
      </c>
      <c r="K32" s="148">
        <f t="shared" si="11"/>
        <v>0</v>
      </c>
      <c r="L32" s="148">
        <f t="shared" si="11"/>
        <v>0</v>
      </c>
      <c r="M32" s="148">
        <f t="shared" si="11"/>
        <v>0</v>
      </c>
      <c r="N32" s="148">
        <f t="shared" si="11"/>
        <v>0</v>
      </c>
      <c r="O32" s="148">
        <f t="shared" si="11"/>
        <v>0</v>
      </c>
      <c r="P32" s="148">
        <f t="shared" si="11"/>
        <v>0</v>
      </c>
    </row>
    <row r="33" spans="2:16" x14ac:dyDescent="0.2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</sheetData>
  <sheetProtection password="CD74" sheet="1" objects="1" scenarios="1" formatCells="0" formatColumns="0" formatRows="0" selectLockedCells="1"/>
  <mergeCells count="1">
    <mergeCell ref="A5:O5"/>
  </mergeCells>
  <pageMargins left="0.7" right="0.7" top="0.75" bottom="0.75" header="0.3" footer="0.3"/>
  <pageSetup paperSize="5" scale="68" orientation="landscape" r:id="rId1"/>
  <ignoredErrors>
    <ignoredError sqref="B8:P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Total Annual Cost</vt:lpstr>
      <vt:lpstr>Other Supplemental Cost</vt:lpstr>
      <vt:lpstr>Insurance Cost</vt:lpstr>
      <vt:lpstr>Ins.-Indemnification-Cost</vt:lpstr>
      <vt:lpstr>Total Hourly Rate</vt:lpstr>
      <vt:lpstr>Other Supplemental Rate</vt:lpstr>
      <vt:lpstr>Insurance Rate</vt:lpstr>
      <vt:lpstr>Ins.-Indemnification-RATE</vt:lpstr>
      <vt:lpstr>Summary</vt:lpstr>
      <vt:lpstr>'Ins.-Indemnification-Cost'!Print_Area</vt:lpstr>
      <vt:lpstr>'Ins.-Indemnification-RATE'!Print_Area</vt:lpstr>
      <vt:lpstr>'Insurance Cost'!Print_Area</vt:lpstr>
      <vt:lpstr>'Insurance Rate'!Print_Area</vt:lpstr>
      <vt:lpstr>'Other Supplemental Cost'!Print_Area</vt:lpstr>
      <vt:lpstr>'Other Supplemental Rate'!Print_Area</vt:lpstr>
      <vt:lpstr>Summary!Print_Area</vt:lpstr>
      <vt:lpstr>'Total Annual Cost'!Print_Area</vt:lpstr>
      <vt:lpstr>'Total Hourly Rate'!Print_Area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Jennifer</dc:creator>
  <cp:lastModifiedBy>Karen A. McSween</cp:lastModifiedBy>
  <cp:lastPrinted>2017-06-12T17:29:23Z</cp:lastPrinted>
  <dcterms:created xsi:type="dcterms:W3CDTF">2017-03-21T19:36:09Z</dcterms:created>
  <dcterms:modified xsi:type="dcterms:W3CDTF">2017-06-12T20:42:13Z</dcterms:modified>
</cp:coreProperties>
</file>